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orking and Support Groups\Cards\Meetings\2015\ERPB reports\"/>
    </mc:Choice>
  </mc:AlternateContent>
  <bookViews>
    <workbookView xWindow="0" yWindow="0" windowWidth="28800" windowHeight="12135"/>
  </bookViews>
  <sheets>
    <sheet name="C2T &amp; T2A" sheetId="1" r:id="rId1"/>
    <sheet name="Term. Security" sheetId="2" r:id="rId2"/>
    <sheet name="A2I Processing" sheetId="3" r:id="rId3"/>
  </sheets>
  <calcPr calcId="152511"/>
</workbook>
</file>

<file path=xl/calcChain.xml><?xml version="1.0" encoding="utf-8"?>
<calcChain xmlns="http://schemas.openxmlformats.org/spreadsheetml/2006/main">
  <c r="D11" i="3" l="1"/>
  <c r="D4" i="3"/>
  <c r="F31" i="1" l="1"/>
  <c r="E31" i="1"/>
  <c r="D31" i="1"/>
</calcChain>
</file>

<file path=xl/sharedStrings.xml><?xml version="1.0" encoding="utf-8"?>
<sst xmlns="http://schemas.openxmlformats.org/spreadsheetml/2006/main" count="664" uniqueCount="204">
  <si>
    <t>Belgium</t>
  </si>
  <si>
    <t>Bulgaria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</si>
  <si>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</si>
  <si>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</si>
  <si>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</si>
  <si>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</si>
  <si>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</si>
  <si>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</si>
  <si>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</si>
  <si>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</si>
  <si>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</si>
  <si>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</si>
  <si>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</si>
  <si>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</si>
  <si>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</si>
  <si>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</si>
  <si>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</si>
  <si>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</si>
  <si>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</si>
  <si>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</si>
  <si>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</si>
  <si>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</si>
  <si>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</si>
  <si>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</si>
  <si>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</si>
  <si>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UK</t>
  </si>
  <si>
    <t>Czech Rep.</t>
  </si>
  <si>
    <t>Denmark</t>
  </si>
  <si>
    <t>BB-2013</t>
  </si>
  <si>
    <t>Country</t>
  </si>
  <si>
    <t>EU Terminals</t>
  </si>
  <si>
    <t>BB2013</t>
  </si>
  <si>
    <t>PCI</t>
  </si>
  <si>
    <t>CC</t>
  </si>
  <si>
    <t>EPAS</t>
  </si>
  <si>
    <t>PCI+</t>
  </si>
  <si>
    <t>SEPA-FAST</t>
  </si>
  <si>
    <t>T2A Protocol</t>
  </si>
  <si>
    <t>ASN-1</t>
  </si>
  <si>
    <t>EU Wide</t>
  </si>
  <si>
    <t>IFSF</t>
  </si>
  <si>
    <t>Prop.</t>
  </si>
  <si>
    <t>Public</t>
  </si>
  <si>
    <t>Terminal Application</t>
  </si>
  <si>
    <t>Visa</t>
  </si>
  <si>
    <t>MC</t>
  </si>
  <si>
    <t>EU Card Payments</t>
  </si>
  <si>
    <t>Centr. Dual</t>
  </si>
  <si>
    <t>Dual Message</t>
  </si>
  <si>
    <t>Single Message</t>
  </si>
  <si>
    <t>Single &amp; Completion</t>
  </si>
  <si>
    <t>DMSA</t>
  </si>
  <si>
    <t>DMSC</t>
  </si>
  <si>
    <t>CIS</t>
  </si>
  <si>
    <t>IPM</t>
  </si>
  <si>
    <t>?</t>
  </si>
  <si>
    <t>UKCA</t>
  </si>
  <si>
    <t>Girocard</t>
  </si>
  <si>
    <t>CB</t>
  </si>
  <si>
    <t>Amex</t>
  </si>
  <si>
    <t>DPA</t>
  </si>
  <si>
    <t>PNC</t>
  </si>
  <si>
    <t>Bancomat</t>
  </si>
  <si>
    <t>Dankort</t>
  </si>
  <si>
    <t>BCMC</t>
  </si>
  <si>
    <t>4B</t>
  </si>
  <si>
    <t>Euro6000</t>
  </si>
  <si>
    <t>Servired</t>
  </si>
  <si>
    <t>Schemes
or Approval
Body</t>
  </si>
  <si>
    <t>CB2C</t>
  </si>
  <si>
    <t>Centr. Singl.</t>
  </si>
  <si>
    <t>JCB</t>
  </si>
  <si>
    <t>Discover</t>
  </si>
  <si>
    <t>CUP</t>
  </si>
  <si>
    <t>GBIC</t>
  </si>
  <si>
    <t xml:space="preserve"> /</t>
  </si>
  <si>
    <t>FR</t>
  </si>
  <si>
    <t>DE</t>
  </si>
  <si>
    <t>NL</t>
  </si>
  <si>
    <t>ES</t>
  </si>
  <si>
    <t>IT</t>
  </si>
  <si>
    <t>DK</t>
  </si>
  <si>
    <t>BE</t>
  </si>
  <si>
    <t>PT</t>
  </si>
  <si>
    <t>DTA</t>
  </si>
  <si>
    <t>Scandinavia</t>
  </si>
  <si>
    <t>Transaction Volume of Scheme or Approved Solutions (B)</t>
  </si>
  <si>
    <t>Confid.</t>
  </si>
  <si>
    <t>Origin (Domestic or International)</t>
  </si>
  <si>
    <t>Dom.</t>
  </si>
  <si>
    <t>Int.</t>
  </si>
  <si>
    <t>All EU</t>
  </si>
  <si>
    <t>Main Place of Activities in EU</t>
  </si>
  <si>
    <t>Centr. Single</t>
  </si>
  <si>
    <t>PRICE (HtoH)
TPV</t>
  </si>
  <si>
    <t>PRICE
PRICE</t>
  </si>
  <si>
    <t>Redsys
CECA</t>
  </si>
  <si>
    <t>CB2A</t>
  </si>
  <si>
    <t>CB5</t>
  </si>
  <si>
    <t>nexo</t>
  </si>
  <si>
    <t>GICC-ZVT</t>
  </si>
  <si>
    <t>ABI-CB</t>
  </si>
  <si>
    <t>Min Req.</t>
  </si>
  <si>
    <t xml:space="preserve">Notes: </t>
  </si>
  <si>
    <t>The protocol or terminal application given above correspond to the most commonly used solution on a given market and not to the only one.</t>
  </si>
  <si>
    <t>1-</t>
  </si>
  <si>
    <t>2-</t>
  </si>
  <si>
    <t>Share of solution mentioned above can widely vary (typically between 60% and 95%)</t>
  </si>
  <si>
    <t>3-</t>
  </si>
  <si>
    <t>Target information is given when an important group of stakeholders have agreed to migrate to a given solution or standard.</t>
  </si>
  <si>
    <t>Acquiris</t>
  </si>
  <si>
    <t>4-</t>
  </si>
  <si>
    <t>EPAS*</t>
  </si>
  <si>
    <t>IFSF*</t>
  </si>
  <si>
    <t>The above 2013 information reflects market situations rather than mandates given by approval bodies or other relevant organisations.</t>
  </si>
  <si>
    <t>5-</t>
  </si>
  <si>
    <t>6-</t>
  </si>
  <si>
    <t>Many protocols are in used in different varients, even if based on a common standard</t>
  </si>
  <si>
    <t>STD70</t>
  </si>
  <si>
    <t>STD 70</t>
  </si>
  <si>
    <t>7-</t>
  </si>
  <si>
    <t>Countries marked in blue are using solutions and specifications based on the Service Providers offerings</t>
  </si>
  <si>
    <t>EP2</t>
  </si>
  <si>
    <t>XML</t>
  </si>
  <si>
    <t>Yes</t>
  </si>
  <si>
    <t>Respect of Book 5 conditions</t>
  </si>
  <si>
    <t>Expected Evolution</t>
  </si>
  <si>
    <t>Single/Dual</t>
  </si>
  <si>
    <t>"CC"</t>
  </si>
  <si>
    <t>Not Centr. Dual</t>
  </si>
  <si>
    <t>GBIC  / 8583</t>
  </si>
  <si>
    <t>CBAE / 8583</t>
  </si>
  <si>
    <t>&lt;5%</t>
  </si>
  <si>
    <t>N/A</t>
  </si>
  <si>
    <t>Diverse</t>
  </si>
  <si>
    <t>Diverse, STD70, SPDH</t>
  </si>
  <si>
    <t>Diverse, ZVT, EVB, SPDH</t>
  </si>
  <si>
    <t>Diverse, SPDH</t>
  </si>
  <si>
    <t>Diverse, STD70</t>
  </si>
  <si>
    <t>JCC</t>
  </si>
  <si>
    <t>No?</t>
  </si>
  <si>
    <t>Yes?</t>
  </si>
  <si>
    <t>DC-POS</t>
  </si>
  <si>
    <t>% of trx going through the default central switch</t>
  </si>
  <si>
    <t>Multiple</t>
  </si>
  <si>
    <t>T2A Prot. Syntax</t>
  </si>
  <si>
    <t>Bitmap</t>
  </si>
  <si>
    <t>T2A Prot. Model</t>
  </si>
  <si>
    <t>BB
Order</t>
  </si>
  <si>
    <t>Txn
Order</t>
  </si>
  <si>
    <t>EU
Cards</t>
  </si>
  <si>
    <t>These organisations with a  Yes have previously announced their intention to become Volume Conformant.</t>
  </si>
  <si>
    <t>8-</t>
  </si>
  <si>
    <t>All the terminal applications are EMV-based for the Card-to-Terminal domain</t>
  </si>
  <si>
    <t>EMV</t>
  </si>
  <si>
    <t>Terminal Application
C2T</t>
  </si>
  <si>
    <t>Terminal Application
Add. Specs.</t>
  </si>
  <si>
    <t>9-</t>
  </si>
  <si>
    <t>The terminal detailed application is written multiple when there are miltiple application variants for acquirers, sector domains, etc.</t>
  </si>
  <si>
    <t>Visa Europe</t>
  </si>
  <si>
    <t>EU</t>
  </si>
  <si>
    <t>Y</t>
  </si>
  <si>
    <t>PCI is currently integrating the PCI+ requirements</t>
  </si>
  <si>
    <t>Centr. Singl.
&amp; Completion</t>
  </si>
  <si>
    <t>A2I
Architecture</t>
  </si>
  <si>
    <t>A2I
Type</t>
  </si>
  <si>
    <t>Today</t>
  </si>
  <si>
    <t>A2I
C&amp;S
MF</t>
  </si>
  <si>
    <t>A2I Auth
MF (8583 variant)</t>
  </si>
  <si>
    <t>A2
 Architecture</t>
  </si>
  <si>
    <t>A2I Auth
MF</t>
  </si>
  <si>
    <t>Terminal Order</t>
  </si>
  <si>
    <t>The % of transactions going throuhg the default central switch are below 100% since some transactions are processed in on-us mode and some transactions are processed by other processors.</t>
  </si>
  <si>
    <t>N/A in the % of transactions going through means Non-Applicable. This means there is no default central switch but only a central infrastructure.</t>
  </si>
  <si>
    <t>Number of Terminals Approved</t>
  </si>
  <si>
    <t>&gt;600</t>
  </si>
  <si>
    <t>Additional scheme or national security reqs</t>
  </si>
  <si>
    <t>Terminal Security Basic Reqs.</t>
  </si>
  <si>
    <t>Terminal Security Reqs.</t>
  </si>
  <si>
    <t xml:space="preserve">For UKCA, DPA and PNC - The number of terminals shown reflect the terminals handled by their members. </t>
  </si>
  <si>
    <t>"PCI+" means PCI requirements plus de SCS-Volume additional requirements</t>
  </si>
  <si>
    <t>MultiBanco</t>
  </si>
  <si>
    <t>BB 2013 of national market</t>
  </si>
  <si>
    <t>T. App. Financial Presentment Mode</t>
  </si>
  <si>
    <t>SPFS</t>
  </si>
  <si>
    <t>SPFS / EPAS</t>
  </si>
  <si>
    <t>Prop. &amp; 20022</t>
  </si>
  <si>
    <t>20022 &amp; 8583</t>
  </si>
  <si>
    <t>Centre. Singl / Dual</t>
  </si>
  <si>
    <t>SRTP / 8583</t>
  </si>
  <si>
    <t>Centr. Singl/Dual</t>
  </si>
  <si>
    <t>Prop./Public</t>
  </si>
  <si>
    <t>ATICA (20022)</t>
  </si>
  <si>
    <t>SCC (20022)</t>
  </si>
  <si>
    <t>SRTP / 20022</t>
  </si>
  <si>
    <t>PCI4 (PCI+)</t>
  </si>
  <si>
    <t>PNC is acting on behalf of its members, only.</t>
  </si>
  <si>
    <t>Diverse, DK8111, Viking, PayApp, T2/CDP, BKX, PayPoint, Point VxPC, Integra Terminal</t>
  </si>
  <si>
    <t>Diverse, SPDH, SIXML, APACS60/OTRS</t>
  </si>
  <si>
    <t>Diverse, BBSAPACS40, APACS60/OTRS, SDI</t>
  </si>
  <si>
    <t>Diverse, APACS60/OTRS, SPDH, BBSAPACS40</t>
  </si>
  <si>
    <t>C-TAP</t>
  </si>
  <si>
    <t>C-TAP*</t>
  </si>
  <si>
    <t>girocard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</si>
</sst>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66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28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0" xfId="0" applyNumberFormat="1" applyBorder="1"/>
    <xf numFmtId="1" fontId="0" fillId="0" borderId="5" xfId="0" applyNumberFormat="1" applyBorder="1"/>
    <xf numFmtId="0" fontId="0" fillId="0" borderId="7" xfId="0" applyBorder="1"/>
    <xf numFmtId="0" fontId="0" fillId="0" borderId="8" xfId="0" applyBorder="1"/>
    <xf numFmtId="1" fontId="0" fillId="0" borderId="7" xfId="0" applyNumberForma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2" xfId="0" applyFont="1" applyBorder="1"/>
    <xf numFmtId="0" fontId="0" fillId="0" borderId="3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6" fillId="0" borderId="10" xfId="0" applyNumberFormat="1" applyFont="1" applyBorder="1"/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7" xfId="0" applyFont="1" applyBorder="1"/>
    <xf numFmtId="0" fontId="9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0" fillId="0" borderId="0" xfId="0" applyNumberFormat="1" applyFont="1" applyBorder="1"/>
    <xf numFmtId="1" fontId="0" fillId="0" borderId="5" xfId="0" applyNumberFormat="1" applyFont="1" applyBorder="1"/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1" fontId="0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8" fillId="0" borderId="15" xfId="0" applyFont="1" applyBorder="1"/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1" fontId="6" fillId="0" borderId="11" xfId="0" applyNumberFormat="1" applyFont="1" applyBorder="1"/>
    <xf numFmtId="1" fontId="6" fillId="0" borderId="12" xfId="0" applyNumberFormat="1" applyFont="1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3" fillId="0" borderId="14" xfId="0" applyFont="1" applyBorder="1"/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8" fillId="0" borderId="5" xfId="0" applyFont="1" applyBorder="1"/>
    <xf numFmtId="0" fontId="8" fillId="0" borderId="5" xfId="0" applyFont="1" applyBorder="1" applyAlignment="1">
      <alignment vertical="center"/>
    </xf>
    <xf numFmtId="0" fontId="13" fillId="0" borderId="4" xfId="0" applyFont="1" applyBorder="1"/>
    <xf numFmtId="0" fontId="8" fillId="0" borderId="6" xfId="0" applyFont="1" applyBorder="1"/>
    <xf numFmtId="0" fontId="8" fillId="0" borderId="8" xfId="0" applyFont="1" applyBorder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5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3" fillId="0" borderId="4" xfId="0" applyFont="1" applyFill="1" applyBorder="1" applyAlignment="1">
      <alignment horizontal="left"/>
    </xf>
    <xf numFmtId="0" fontId="0" fillId="0" borderId="0" xfId="0" applyBorder="1"/>
    <xf numFmtId="0" fontId="13" fillId="0" borderId="0" xfId="0" applyFont="1" applyBorder="1" applyAlignment="1">
      <alignment horizontal="right"/>
    </xf>
    <xf numFmtId="0" fontId="8" fillId="0" borderId="11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/>
    <xf numFmtId="0" fontId="13" fillId="0" borderId="6" xfId="0" applyFont="1" applyBorder="1"/>
    <xf numFmtId="0" fontId="13" fillId="0" borderId="13" xfId="0" applyFont="1" applyBorder="1"/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/>
    <xf numFmtId="0" fontId="6" fillId="0" borderId="15" xfId="0" applyFont="1" applyBorder="1"/>
    <xf numFmtId="0" fontId="13" fillId="0" borderId="0" xfId="0" applyFont="1" applyFill="1" applyBorder="1" applyAlignment="1">
      <alignment vertical="center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5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3" fillId="0" borderId="4" xfId="0" applyFont="1" applyBorder="1" applyAlignment="1"/>
    <xf numFmtId="0" fontId="8" fillId="0" borderId="0" xfId="0" applyFont="1" applyBorder="1" applyAlignment="1"/>
    <xf numFmtId="9" fontId="8" fillId="0" borderId="0" xfId="1" applyFont="1" applyBorder="1" applyAlignment="1"/>
    <xf numFmtId="0" fontId="8" fillId="0" borderId="5" xfId="0" applyFont="1" applyBorder="1" applyAlignment="1"/>
    <xf numFmtId="0" fontId="13" fillId="0" borderId="0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/>
    <xf numFmtId="0" fontId="10" fillId="0" borderId="0" xfId="0" applyFont="1" applyBorder="1" applyAlignment="1"/>
    <xf numFmtId="0" fontId="1" fillId="0" borderId="4" xfId="0" applyFont="1" applyBorder="1" applyAlignment="1"/>
    <xf numFmtId="0" fontId="1" fillId="0" borderId="0" xfId="0" applyFont="1" applyBorder="1" applyAlignment="1"/>
    <xf numFmtId="0" fontId="1" fillId="0" borderId="5" xfId="0" applyFont="1" applyBorder="1" applyAlignment="1"/>
    <xf numFmtId="0" fontId="13" fillId="0" borderId="4" xfId="0" applyFont="1" applyFill="1" applyBorder="1" applyAlignment="1"/>
    <xf numFmtId="0" fontId="10" fillId="0" borderId="0" xfId="0" applyFont="1" applyFill="1" applyBorder="1" applyAlignment="1"/>
    <xf numFmtId="0" fontId="13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3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13" fillId="0" borderId="7" xfId="0" applyFont="1" applyBorder="1" applyAlignment="1"/>
    <xf numFmtId="0" fontId="0" fillId="0" borderId="6" xfId="0" applyBorder="1" applyAlignment="1"/>
    <xf numFmtId="9" fontId="8" fillId="0" borderId="0" xfId="0" applyNumberFormat="1" applyFont="1" applyBorder="1" applyAlignment="1"/>
    <xf numFmtId="1" fontId="1" fillId="0" borderId="4" xfId="0" applyNumberFormat="1" applyFont="1" applyBorder="1" applyAlignment="1"/>
    <xf numFmtId="1" fontId="1" fillId="0" borderId="0" xfId="0" applyNumberFormat="1" applyFont="1" applyBorder="1" applyAlignment="1"/>
    <xf numFmtId="1" fontId="1" fillId="0" borderId="5" xfId="0" applyNumberFormat="1" applyFont="1" applyBorder="1" applyAlignment="1"/>
    <xf numFmtId="1" fontId="2" fillId="0" borderId="4" xfId="0" applyNumberFormat="1" applyFont="1" applyBorder="1" applyAlignment="1"/>
    <xf numFmtId="1" fontId="2" fillId="0" borderId="0" xfId="0" applyNumberFormat="1" applyFont="1" applyBorder="1" applyAlignment="1"/>
    <xf numFmtId="1" fontId="2" fillId="0" borderId="5" xfId="0" applyNumberFormat="1" applyFont="1" applyBorder="1" applyAlignment="1"/>
    <xf numFmtId="0" fontId="14" fillId="0" borderId="0" xfId="0" applyFont="1" applyBorder="1" applyAlignment="1"/>
    <xf numFmtId="0" fontId="14" fillId="0" borderId="5" xfId="0" applyFont="1" applyBorder="1" applyAlignment="1"/>
    <xf numFmtId="0" fontId="12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8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4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EU T2A </a:t>
            </a:r>
            <a:r>
              <a:rPr lang="en-US" baseline="0"/>
              <a:t>Protocols</a:t>
            </a:r>
            <a:r>
              <a:rPr lang="en-US"/>
              <a:t> Today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'C2T &amp; T2A'!$D$2</c:f>
              <c:strCache>
                <c:ptCount val="1"/>
                <c:pt idx="0">
                  <c:v>EU Terminals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'C2T &amp; T2A'!$H$3:$H$30</c:f>
              <c:strCache>
                <c:ptCount val="28"/>
                <c:pt idx="0">
                  <c:v>STD70</c:v>
                </c:pt>
                <c:pt idx="1">
                  <c:v>ABI-CB</c:v>
                </c:pt>
                <c:pt idx="2">
                  <c:v>CB2A</c:v>
                </c:pt>
                <c:pt idx="3">
                  <c:v>PRICE (HtoH)
TPV</c:v>
                </c:pt>
                <c:pt idx="4">
                  <c:v>GICC-ZVT</c:v>
                </c:pt>
                <c:pt idx="5">
                  <c:v>Diverse, STD70, SPDH</c:v>
                </c:pt>
                <c:pt idx="6">
                  <c:v>Diverse, SPDH</c:v>
                </c:pt>
                <c:pt idx="7">
                  <c:v>SPFS</c:v>
                </c:pt>
                <c:pt idx="8">
                  <c:v>C-TAP</c:v>
                </c:pt>
                <c:pt idx="9">
                  <c:v>Diverse, SPDH, SIXML, APACS60/OTRS</c:v>
                </c:pt>
                <c:pt idx="10">
                  <c:v>Diverse, BBSAPACS40, APACS60/OTRS, SDI</c:v>
                </c:pt>
                <c:pt idx="11">
                  <c:v>STD 70</c:v>
                </c:pt>
                <c:pt idx="12">
                  <c:v>Diverse, APACS60/OTRS, SPDH, BBSAPACS40</c:v>
                </c:pt>
                <c:pt idx="13">
                  <c:v>C-TAP</c:v>
                </c:pt>
                <c:pt idx="14">
                  <c:v>Diverse, STD70, SPDH</c:v>
                </c:pt>
                <c:pt idx="15">
                  <c:v>Diverse, ZVT, EVB, SPDH</c:v>
                </c:pt>
                <c:pt idx="16">
                  <c:v>Diverse, STD70, SPDH</c:v>
                </c:pt>
                <c:pt idx="17">
                  <c:v>Diverse, STD70, SPDH</c:v>
                </c:pt>
                <c:pt idx="18">
                  <c:v>Diverse, STD70, SPDH</c:v>
                </c:pt>
                <c:pt idx="19">
                  <c:v>Diverse, STD70</c:v>
                </c:pt>
                <c:pt idx="20">
                  <c:v>Diverse, SPDH</c:v>
                </c:pt>
                <c:pt idx="21">
                  <c:v>Diverse</c:v>
                </c:pt>
                <c:pt idx="22">
                  <c:v>Diverse, SPDH</c:v>
                </c:pt>
                <c:pt idx="23">
                  <c:v>Diverse, SPDH</c:v>
                </c:pt>
                <c:pt idx="24">
                  <c:v>Diverse, SPDH</c:v>
                </c:pt>
                <c:pt idx="25">
                  <c:v>JCC</c:v>
                </c:pt>
                <c:pt idx="26">
                  <c:v>Multiple</c:v>
                </c:pt>
                <c:pt idx="27">
                  <c:v>EP2</c:v>
                </c:pt>
              </c:strCache>
            </c:strRef>
          </c:cat>
          <c:val>
            <c:numRef>
              <c:f>'C2T &amp; T2A'!$D$3:$D$30</c:f>
              <c:numCache>
                <c:formatCode>0</c:formatCode>
                <c:ptCount val="28"/>
                <c:pt idx="0">
                  <c:v>1653.91</c:v>
                </c:pt>
                <c:pt idx="1">
                  <c:v>1584.19</c:v>
                </c:pt>
                <c:pt idx="2">
                  <c:v>1344.4</c:v>
                </c:pt>
                <c:pt idx="3">
                  <c:v>1125.05</c:v>
                </c:pt>
                <c:pt idx="4">
                  <c:v>743.62</c:v>
                </c:pt>
                <c:pt idx="5">
                  <c:v>326.35000000000002</c:v>
                </c:pt>
                <c:pt idx="6">
                  <c:v>279.16000000000003</c:v>
                </c:pt>
                <c:pt idx="7">
                  <c:v>256.49</c:v>
                </c:pt>
                <c:pt idx="8">
                  <c:v>249.19</c:v>
                </c:pt>
                <c:pt idx="9">
                  <c:v>214.71</c:v>
                </c:pt>
                <c:pt idx="10">
                  <c:v>196</c:v>
                </c:pt>
                <c:pt idx="11">
                  <c:v>154.16</c:v>
                </c:pt>
                <c:pt idx="12">
                  <c:v>144.97999999999999</c:v>
                </c:pt>
                <c:pt idx="13">
                  <c:v>136.25</c:v>
                </c:pt>
                <c:pt idx="14">
                  <c:v>128.04</c:v>
                </c:pt>
                <c:pt idx="15">
                  <c:v>118.75</c:v>
                </c:pt>
                <c:pt idx="16">
                  <c:v>95.72</c:v>
                </c:pt>
                <c:pt idx="17">
                  <c:v>92.22</c:v>
                </c:pt>
                <c:pt idx="18">
                  <c:v>90.8</c:v>
                </c:pt>
                <c:pt idx="19">
                  <c:v>70.75</c:v>
                </c:pt>
                <c:pt idx="20">
                  <c:v>41.89</c:v>
                </c:pt>
                <c:pt idx="21">
                  <c:v>35.590000000000003</c:v>
                </c:pt>
                <c:pt idx="22">
                  <c:v>34.64</c:v>
                </c:pt>
                <c:pt idx="23">
                  <c:v>27.46</c:v>
                </c:pt>
                <c:pt idx="24">
                  <c:v>25.92</c:v>
                </c:pt>
                <c:pt idx="25">
                  <c:v>21.49</c:v>
                </c:pt>
                <c:pt idx="26">
                  <c:v>11.98</c:v>
                </c:pt>
                <c:pt idx="27">
                  <c:v>11.61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EU T2A </a:t>
            </a:r>
            <a:r>
              <a:rPr lang="en-US" baseline="0"/>
              <a:t>Protocols</a:t>
            </a:r>
            <a:r>
              <a:rPr lang="en-US"/>
              <a:t> Migration Target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'C2T &amp; T2A'!$D$2</c:f>
              <c:strCache>
                <c:ptCount val="1"/>
                <c:pt idx="0">
                  <c:v>EU Terminals</c:v>
                </c:pt>
              </c:strCache>
            </c:strRef>
          </c:tx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C00000"/>
              </a:solidFill>
            </c:spPr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rgbClr val="7030A0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3"/>
            <c:bubble3D val="0"/>
            <c:spPr>
              <a:solidFill>
                <a:srgbClr val="7030A0"/>
              </a:solidFill>
            </c:spPr>
          </c:dPt>
          <c:dPt>
            <c:idx val="15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3"/>
            <c:bubble3D val="0"/>
            <c:spPr>
              <a:solidFill>
                <a:srgbClr val="7030A0"/>
              </a:solidFill>
            </c:spPr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'C2T &amp; T2A'!$L$3:$L$30</c:f>
              <c:strCache>
                <c:ptCount val="14"/>
                <c:pt idx="2">
                  <c:v>EPAS</c:v>
                </c:pt>
                <c:pt idx="3">
                  <c:v>PRICE
PRICE</c:v>
                </c:pt>
                <c:pt idx="4">
                  <c:v>EPAS</c:v>
                </c:pt>
                <c:pt idx="7">
                  <c:v>SPFS / EPAS</c:v>
                </c:pt>
                <c:pt idx="8">
                  <c:v>C-TAP</c:v>
                </c:pt>
                <c:pt idx="13">
                  <c:v>C-TAP</c:v>
                </c:pt>
              </c:strCache>
            </c:strRef>
          </c:cat>
          <c:val>
            <c:numRef>
              <c:f>'C2T &amp; T2A'!$D$3:$D$30</c:f>
              <c:numCache>
                <c:formatCode>0</c:formatCode>
                <c:ptCount val="28"/>
                <c:pt idx="0">
                  <c:v>1653.91</c:v>
                </c:pt>
                <c:pt idx="1">
                  <c:v>1584.19</c:v>
                </c:pt>
                <c:pt idx="2">
                  <c:v>1344.4</c:v>
                </c:pt>
                <c:pt idx="3">
                  <c:v>1125.05</c:v>
                </c:pt>
                <c:pt idx="4">
                  <c:v>743.62</c:v>
                </c:pt>
                <c:pt idx="5">
                  <c:v>326.35000000000002</c:v>
                </c:pt>
                <c:pt idx="6">
                  <c:v>279.16000000000003</c:v>
                </c:pt>
                <c:pt idx="7">
                  <c:v>256.49</c:v>
                </c:pt>
                <c:pt idx="8">
                  <c:v>249.19</c:v>
                </c:pt>
                <c:pt idx="9">
                  <c:v>214.71</c:v>
                </c:pt>
                <c:pt idx="10">
                  <c:v>196</c:v>
                </c:pt>
                <c:pt idx="11">
                  <c:v>154.16</c:v>
                </c:pt>
                <c:pt idx="12">
                  <c:v>144.97999999999999</c:v>
                </c:pt>
                <c:pt idx="13">
                  <c:v>136.25</c:v>
                </c:pt>
                <c:pt idx="14">
                  <c:v>128.04</c:v>
                </c:pt>
                <c:pt idx="15">
                  <c:v>118.75</c:v>
                </c:pt>
                <c:pt idx="16">
                  <c:v>95.72</c:v>
                </c:pt>
                <c:pt idx="17">
                  <c:v>92.22</c:v>
                </c:pt>
                <c:pt idx="18">
                  <c:v>90.8</c:v>
                </c:pt>
                <c:pt idx="19">
                  <c:v>70.75</c:v>
                </c:pt>
                <c:pt idx="20">
                  <c:v>41.89</c:v>
                </c:pt>
                <c:pt idx="21">
                  <c:v>35.590000000000003</c:v>
                </c:pt>
                <c:pt idx="22">
                  <c:v>34.64</c:v>
                </c:pt>
                <c:pt idx="23">
                  <c:v>27.46</c:v>
                </c:pt>
                <c:pt idx="24">
                  <c:v>25.92</c:v>
                </c:pt>
                <c:pt idx="25">
                  <c:v>21.49</c:v>
                </c:pt>
                <c:pt idx="26">
                  <c:v>11.98</c:v>
                </c:pt>
                <c:pt idx="27">
                  <c:v>11.61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EU Terminal</a:t>
            </a:r>
            <a:r>
              <a:rPr lang="en-US" baseline="0"/>
              <a:t> Application </a:t>
            </a:r>
            <a:r>
              <a:rPr lang="en-US"/>
              <a:t>Today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'C2T &amp; T2A'!$D$2</c:f>
              <c:strCache>
                <c:ptCount val="1"/>
                <c:pt idx="0">
                  <c:v>EU Terminals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'C2T &amp; T2A'!$R$3:$R$30</c:f>
              <c:strCache>
                <c:ptCount val="28"/>
                <c:pt idx="1">
                  <c:v>ABI-CB</c:v>
                </c:pt>
                <c:pt idx="2">
                  <c:v>CB5</c:v>
                </c:pt>
                <c:pt idx="3">
                  <c:v>Redsys
CECA</c:v>
                </c:pt>
                <c:pt idx="4">
                  <c:v>DC-POS</c:v>
                </c:pt>
                <c:pt idx="7">
                  <c:v>SPFS</c:v>
                </c:pt>
                <c:pt idx="8">
                  <c:v>C-TAP</c:v>
                </c:pt>
                <c:pt idx="9">
                  <c:v>Diverse, DK8111, Viking, PayApp, T2/CDP, BKX, PayPoint, Point VxPC, Integra Terminal</c:v>
                </c:pt>
                <c:pt idx="10">
                  <c:v>Diverse, DK8111, Viking, PayApp, T2/CDP, BKX, PayPoint, Point VxPC, Integra Terminal</c:v>
                </c:pt>
                <c:pt idx="12">
                  <c:v>Diverse, DK8111, Viking, PayApp, T2/CDP, BKX, PayPoint, Point VxPC, Integra Terminal</c:v>
                </c:pt>
                <c:pt idx="13">
                  <c:v>C-TAP</c:v>
                </c:pt>
                <c:pt idx="27">
                  <c:v>EP2</c:v>
                </c:pt>
              </c:strCache>
            </c:strRef>
          </c:cat>
          <c:val>
            <c:numRef>
              <c:f>'C2T &amp; T2A'!$D$3:$D$30</c:f>
              <c:numCache>
                <c:formatCode>0</c:formatCode>
                <c:ptCount val="28"/>
                <c:pt idx="0">
                  <c:v>1653.91</c:v>
                </c:pt>
                <c:pt idx="1">
                  <c:v>1584.19</c:v>
                </c:pt>
                <c:pt idx="2">
                  <c:v>1344.4</c:v>
                </c:pt>
                <c:pt idx="3">
                  <c:v>1125.05</c:v>
                </c:pt>
                <c:pt idx="4">
                  <c:v>743.62</c:v>
                </c:pt>
                <c:pt idx="5">
                  <c:v>326.35000000000002</c:v>
                </c:pt>
                <c:pt idx="6">
                  <c:v>279.16000000000003</c:v>
                </c:pt>
                <c:pt idx="7">
                  <c:v>256.49</c:v>
                </c:pt>
                <c:pt idx="8">
                  <c:v>249.19</c:v>
                </c:pt>
                <c:pt idx="9">
                  <c:v>214.71</c:v>
                </c:pt>
                <c:pt idx="10">
                  <c:v>196</c:v>
                </c:pt>
                <c:pt idx="11">
                  <c:v>154.16</c:v>
                </c:pt>
                <c:pt idx="12">
                  <c:v>144.97999999999999</c:v>
                </c:pt>
                <c:pt idx="13">
                  <c:v>136.25</c:v>
                </c:pt>
                <c:pt idx="14">
                  <c:v>128.04</c:v>
                </c:pt>
                <c:pt idx="15">
                  <c:v>118.75</c:v>
                </c:pt>
                <c:pt idx="16">
                  <c:v>95.72</c:v>
                </c:pt>
                <c:pt idx="17">
                  <c:v>92.22</c:v>
                </c:pt>
                <c:pt idx="18">
                  <c:v>90.8</c:v>
                </c:pt>
                <c:pt idx="19">
                  <c:v>70.75</c:v>
                </c:pt>
                <c:pt idx="20">
                  <c:v>41.89</c:v>
                </c:pt>
                <c:pt idx="21">
                  <c:v>35.590000000000003</c:v>
                </c:pt>
                <c:pt idx="22">
                  <c:v>34.64</c:v>
                </c:pt>
                <c:pt idx="23">
                  <c:v>27.46</c:v>
                </c:pt>
                <c:pt idx="24">
                  <c:v>25.92</c:v>
                </c:pt>
                <c:pt idx="25">
                  <c:v>21.49</c:v>
                </c:pt>
                <c:pt idx="26">
                  <c:v>11.98</c:v>
                </c:pt>
                <c:pt idx="27">
                  <c:v>11.61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EU Terminal</a:t>
            </a:r>
            <a:r>
              <a:rPr lang="en-US" baseline="0"/>
              <a:t> Application </a:t>
            </a:r>
            <a:r>
              <a:rPr lang="en-US"/>
              <a:t>Migration Target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'C2T &amp; T2A'!$D$2</c:f>
              <c:strCache>
                <c:ptCount val="1"/>
                <c:pt idx="0">
                  <c:v>EU Terminals</c:v>
                </c:pt>
              </c:strCache>
            </c:strRef>
          </c:tx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C00000"/>
              </a:solidFill>
            </c:spPr>
          </c:dPt>
          <c:dPt>
            <c:idx val="8"/>
            <c:bubble3D val="0"/>
            <c:spPr>
              <a:solidFill>
                <a:srgbClr val="7030A0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3"/>
            <c:bubble3D val="0"/>
            <c:spPr>
              <a:solidFill>
                <a:srgbClr val="7030A0"/>
              </a:solidFill>
            </c:spPr>
          </c:dPt>
          <c:dPt>
            <c:idx val="23"/>
            <c:bubble3D val="0"/>
            <c:spPr>
              <a:solidFill>
                <a:srgbClr val="7030A0"/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'C2T &amp; T2A'!$U$3:$U$30</c:f>
              <c:strCache>
                <c:ptCount val="14"/>
                <c:pt idx="1">
                  <c:v>Min Req.</c:v>
                </c:pt>
                <c:pt idx="2">
                  <c:v>SEPA-FAST</c:v>
                </c:pt>
                <c:pt idx="3">
                  <c:v>Redsys
CECA</c:v>
                </c:pt>
                <c:pt idx="4">
                  <c:v>SEPA-FAST</c:v>
                </c:pt>
                <c:pt idx="7">
                  <c:v>SPFS</c:v>
                </c:pt>
                <c:pt idx="8">
                  <c:v>C-TAP</c:v>
                </c:pt>
                <c:pt idx="13">
                  <c:v>C-TAP</c:v>
                </c:pt>
              </c:strCache>
            </c:strRef>
          </c:cat>
          <c:val>
            <c:numRef>
              <c:f>'C2T &amp; T2A'!$D$3:$D$30</c:f>
              <c:numCache>
                <c:formatCode>0</c:formatCode>
                <c:ptCount val="28"/>
                <c:pt idx="0">
                  <c:v>1653.91</c:v>
                </c:pt>
                <c:pt idx="1">
                  <c:v>1584.19</c:v>
                </c:pt>
                <c:pt idx="2">
                  <c:v>1344.4</c:v>
                </c:pt>
                <c:pt idx="3">
                  <c:v>1125.05</c:v>
                </c:pt>
                <c:pt idx="4">
                  <c:v>743.62</c:v>
                </c:pt>
                <c:pt idx="5">
                  <c:v>326.35000000000002</c:v>
                </c:pt>
                <c:pt idx="6">
                  <c:v>279.16000000000003</c:v>
                </c:pt>
                <c:pt idx="7">
                  <c:v>256.49</c:v>
                </c:pt>
                <c:pt idx="8">
                  <c:v>249.19</c:v>
                </c:pt>
                <c:pt idx="9">
                  <c:v>214.71</c:v>
                </c:pt>
                <c:pt idx="10">
                  <c:v>196</c:v>
                </c:pt>
                <c:pt idx="11">
                  <c:v>154.16</c:v>
                </c:pt>
                <c:pt idx="12">
                  <c:v>144.97999999999999</c:v>
                </c:pt>
                <c:pt idx="13">
                  <c:v>136.25</c:v>
                </c:pt>
                <c:pt idx="14">
                  <c:v>128.04</c:v>
                </c:pt>
                <c:pt idx="15">
                  <c:v>118.75</c:v>
                </c:pt>
                <c:pt idx="16">
                  <c:v>95.72</c:v>
                </c:pt>
                <c:pt idx="17">
                  <c:v>92.22</c:v>
                </c:pt>
                <c:pt idx="18">
                  <c:v>90.8</c:v>
                </c:pt>
                <c:pt idx="19">
                  <c:v>70.75</c:v>
                </c:pt>
                <c:pt idx="20">
                  <c:v>41.89</c:v>
                </c:pt>
                <c:pt idx="21">
                  <c:v>35.590000000000003</c:v>
                </c:pt>
                <c:pt idx="22">
                  <c:v>34.64</c:v>
                </c:pt>
                <c:pt idx="23">
                  <c:v>27.46</c:v>
                </c:pt>
                <c:pt idx="24">
                  <c:v>25.92</c:v>
                </c:pt>
                <c:pt idx="25">
                  <c:v>21.49</c:v>
                </c:pt>
                <c:pt idx="26">
                  <c:v>11.98</c:v>
                </c:pt>
                <c:pt idx="27">
                  <c:v>11.61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1873250</xdr:colOff>
      <xdr:row>45</xdr:row>
      <xdr:rowOff>83608</xdr:rowOff>
    </xdr:from>
    <xdr:to>
      <xdr:col>13</xdr:col>
      <xdr:colOff>772584</xdr:colOff>
      <xdr:row>69</xdr:row>
      <xdr:rowOff>156633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1873250</xdr:colOff>
      <xdr:row>70</xdr:row>
      <xdr:rowOff>12701</xdr:rowOff>
    </xdr:from>
    <xdr:to>
      <xdr:col>13</xdr:col>
      <xdr:colOff>783167</xdr:colOff>
      <xdr:row>94</xdr:row>
      <xdr:rowOff>116419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677333</xdr:colOff>
      <xdr:row>45</xdr:row>
      <xdr:rowOff>83608</xdr:rowOff>
    </xdr:from>
    <xdr:to>
      <xdr:col>22</xdr:col>
      <xdr:colOff>833966</xdr:colOff>
      <xdr:row>69</xdr:row>
      <xdr:rowOff>156633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698500</xdr:colOff>
      <xdr:row>70</xdr:row>
      <xdr:rowOff>5292</xdr:rowOff>
    </xdr:from>
    <xdr:to>
      <xdr:col>22</xdr:col>
      <xdr:colOff>847725</xdr:colOff>
      <xdr:row>94</xdr:row>
      <xdr:rowOff>91017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0.42791</cdr:x>
      <cdr:y>0.45336</cdr:y>
    </cdr:from>
    <cdr:to>
      <cdr:x>0.56042</cdr:x>
      <cdr:y>0.61726</cdr:y>
    </cdr:to>
    <cdr:sp macro="" textlink="">
      <cdr:nvSpPr>
        <cdr:cNvPr id="2" name="Ellipse 1"/>
        <cdr:cNvSpPr/>
      </cdr:nvSpPr>
      <cdr:spPr>
        <a:xfrm xmlns:a="http://schemas.openxmlformats.org/drawingml/2006/main">
          <a:off x="2173782" y="1990715"/>
          <a:ext cx="673133" cy="719689"/>
        </a:xfrm>
        <a:prstGeom xmlns:a="http://schemas.openxmlformats.org/drawingml/2006/main" prst="ellipse">
          <a:avLst/>
        </a:prstGeom>
        <a:solidFill xmlns:a="http://schemas.openxmlformats.org/drawingml/2006/main">
          <a:srgbClr val="006600"/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000">
              <a:solidFill>
                <a:schemeClr val="tx1"/>
              </a:solidFill>
            </a:rPr>
            <a:t>IFSF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0.32439</cdr:x>
      <cdr:y>0.34804</cdr:y>
    </cdr:from>
    <cdr:to>
      <cdr:x>0.66112</cdr:x>
      <cdr:y>0.71757</cdr:y>
    </cdr:to>
    <cdr:sp macro="" textlink="">
      <cdr:nvSpPr>
        <cdr:cNvPr id="4" name="Ellipse 3"/>
        <cdr:cNvSpPr/>
      </cdr:nvSpPr>
      <cdr:spPr>
        <a:xfrm xmlns:a="http://schemas.openxmlformats.org/drawingml/2006/main">
          <a:off x="1651334" y="1538935"/>
          <a:ext cx="1714166" cy="1633947"/>
        </a:xfrm>
        <a:prstGeom xmlns:a="http://schemas.openxmlformats.org/drawingml/2006/main" prst="ellipse">
          <a:avLst/>
        </a:prstGeom>
        <a:solidFill xmlns:a="http://schemas.openxmlformats.org/drawingml/2006/main">
          <a:srgbClr val="C00000"/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000">
              <a:solidFill>
                <a:schemeClr val="tx1"/>
              </a:solidFill>
            </a:rPr>
            <a:t>EPAS</a:t>
          </a:r>
        </a:p>
      </cdr:txBody>
    </cdr:sp>
  </cdr:relSizeAnchor>
  <cdr:relSizeAnchor xmlns:cdr="http://schemas.openxmlformats.org/drawingml/2006/chartDrawing">
    <cdr:from>
      <cdr:x>0.32554</cdr:x>
      <cdr:y>0.36572</cdr:y>
    </cdr:from>
    <cdr:to>
      <cdr:x>0.51619</cdr:x>
      <cdr:y>0.56438</cdr:y>
    </cdr:to>
    <cdr:sp macro="" textlink="">
      <cdr:nvSpPr>
        <cdr:cNvPr id="5" name="Ellipse 4"/>
        <cdr:cNvSpPr/>
      </cdr:nvSpPr>
      <cdr:spPr>
        <a:xfrm xmlns:a="http://schemas.openxmlformats.org/drawingml/2006/main">
          <a:off x="1915583" y="1617132"/>
          <a:ext cx="1121853" cy="878417"/>
        </a:xfrm>
        <a:prstGeom xmlns:a="http://schemas.openxmlformats.org/drawingml/2006/main" prst="ellipse">
          <a:avLst/>
        </a:prstGeom>
        <a:solidFill xmlns:a="http://schemas.openxmlformats.org/drawingml/2006/main">
          <a:srgbClr val="7030A0"/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000">
              <a:solidFill>
                <a:schemeClr val="tx1"/>
              </a:solidFill>
            </a:rPr>
            <a:t>CTAP   </a:t>
          </a:r>
        </a:p>
      </cdr:txBody>
    </cdr:sp>
  </cdr:relSizeAnchor>
  <cdr:relSizeAnchor xmlns:cdr="http://schemas.openxmlformats.org/drawingml/2006/chartDrawing">
    <cdr:from>
      <cdr:x>0.41007</cdr:x>
      <cdr:y>0.43274</cdr:y>
    </cdr:from>
    <cdr:to>
      <cdr:x>0.57374</cdr:x>
      <cdr:y>0.6314</cdr:y>
    </cdr:to>
    <cdr:sp macro="" textlink="">
      <cdr:nvSpPr>
        <cdr:cNvPr id="6" name="Ellipse 5"/>
        <cdr:cNvSpPr/>
      </cdr:nvSpPr>
      <cdr:spPr>
        <a:xfrm xmlns:a="http://schemas.openxmlformats.org/drawingml/2006/main">
          <a:off x="2413000" y="1913465"/>
          <a:ext cx="963083" cy="878417"/>
        </a:xfrm>
        <a:prstGeom xmlns:a="http://schemas.openxmlformats.org/drawingml/2006/main" prst="ellipse">
          <a:avLst/>
        </a:prstGeom>
        <a:solidFill xmlns:a="http://schemas.openxmlformats.org/drawingml/2006/main">
          <a:srgbClr val="006600"/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>
              <a:solidFill>
                <a:schemeClr val="tx1"/>
              </a:solidFill>
            </a:rPr>
            <a:t>IFSF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0.33137</cdr:x>
      <cdr:y>0.35929</cdr:y>
    </cdr:from>
    <cdr:to>
      <cdr:x>0.63808</cdr:x>
      <cdr:y>0.66691</cdr:y>
    </cdr:to>
    <cdr:sp macro="" textlink="">
      <cdr:nvSpPr>
        <cdr:cNvPr id="2" name="Ellipse 1"/>
        <cdr:cNvSpPr/>
      </cdr:nvSpPr>
      <cdr:spPr>
        <a:xfrm xmlns:a="http://schemas.openxmlformats.org/drawingml/2006/main">
          <a:off x="1725796" y="1582214"/>
          <a:ext cx="1597372" cy="1354661"/>
        </a:xfrm>
        <a:prstGeom xmlns:a="http://schemas.openxmlformats.org/drawingml/2006/main" prst="ellipse">
          <a:avLst/>
        </a:prstGeom>
        <a:solidFill xmlns:a="http://schemas.openxmlformats.org/drawingml/2006/main">
          <a:srgbClr val="C00000"/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000">
              <a:solidFill>
                <a:schemeClr val="tx1"/>
              </a:solidFill>
            </a:rPr>
            <a:t>SEPA-FAST</a:t>
          </a:r>
        </a:p>
      </cdr:txBody>
    </cdr:sp>
  </cdr:relSizeAnchor>
  <cdr:relSizeAnchor xmlns:cdr="http://schemas.openxmlformats.org/drawingml/2006/chartDrawing">
    <cdr:from>
      <cdr:x>0.32861</cdr:x>
      <cdr:y>0.38085</cdr:y>
    </cdr:from>
    <cdr:to>
      <cdr:x>0.51412</cdr:x>
      <cdr:y>0.55395</cdr:y>
    </cdr:to>
    <cdr:sp macro="" textlink="">
      <cdr:nvSpPr>
        <cdr:cNvPr id="3" name="Ellipse 2"/>
        <cdr:cNvSpPr/>
      </cdr:nvSpPr>
      <cdr:spPr>
        <a:xfrm xmlns:a="http://schemas.openxmlformats.org/drawingml/2006/main">
          <a:off x="1711420" y="1677159"/>
          <a:ext cx="966164" cy="762299"/>
        </a:xfrm>
        <a:prstGeom xmlns:a="http://schemas.openxmlformats.org/drawingml/2006/main" prst="ellipse">
          <a:avLst/>
        </a:prstGeom>
        <a:solidFill xmlns:a="http://schemas.openxmlformats.org/drawingml/2006/main">
          <a:srgbClr val="7030A0"/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>
              <a:solidFill>
                <a:schemeClr val="tx1"/>
              </a:solidFill>
            </a:rPr>
            <a:t>CTAP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</xdr:colOff>
      <xdr:row>14</xdr:row>
      <xdr:rowOff>11906</xdr:rowOff>
    </xdr:from>
    <xdr:to>
      <xdr:col>2</xdr:col>
      <xdr:colOff>142874</xdr:colOff>
      <xdr:row>17</xdr:row>
      <xdr:rowOff>0</xdr:rowOff>
    </xdr:to>
    <xdr:sp macro="" textlink="">
      <xdr:nvSpPr>
        <xdr:cNvPr id="2" name="Freeform 1"/>
        <xdr:cNvSpPr/>
      </xdr:nvSpPr>
      <xdr:spPr>
        <a:xfrm>
          <a:off x="1547815" y="3405187"/>
          <a:ext cx="142872" cy="559594"/>
        </a:xfrm>
        <a:custGeom>
          <a:avLst/>
          <a:gdLst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809625 w 1390650"/>
            <a:gd name="connsiteY4" fmla="*/ 1885950 h 4619625"/>
            <a:gd name="connsiteX5" fmla="*/ 1200150 w 1390650"/>
            <a:gd name="connsiteY5" fmla="*/ 2324100 h 4619625"/>
            <a:gd name="connsiteX6" fmla="*/ 476250 w 1390650"/>
            <a:gd name="connsiteY6" fmla="*/ 3181350 h 4619625"/>
            <a:gd name="connsiteX7" fmla="*/ 438150 w 1390650"/>
            <a:gd name="connsiteY7" fmla="*/ 4324350 h 4619625"/>
            <a:gd name="connsiteX8" fmla="*/ 19050 w 1390650"/>
            <a:gd name="connsiteY8" fmla="*/ 4524375 h 4619625"/>
            <a:gd name="connsiteX9" fmla="*/ 38100 w 1390650"/>
            <a:gd name="connsiteY9" fmla="*/ 4619625 h 4619625"/>
            <a:gd name="connsiteX10" fmla="*/ 647700 w 1390650"/>
            <a:gd name="connsiteY10" fmla="*/ 4324350 h 4619625"/>
            <a:gd name="connsiteX11" fmla="*/ 876300 w 1390650"/>
            <a:gd name="connsiteY11" fmla="*/ 3143250 h 4619625"/>
            <a:gd name="connsiteX12" fmla="*/ 1390650 w 1390650"/>
            <a:gd name="connsiteY12" fmla="*/ 2371725 h 4619625"/>
            <a:gd name="connsiteX13" fmla="*/ 1390650 w 1390650"/>
            <a:gd name="connsiteY13" fmla="*/ 2266950 h 4619625"/>
            <a:gd name="connsiteX14" fmla="*/ 885825 w 1390650"/>
            <a:gd name="connsiteY14" fmla="*/ 1485900 h 4619625"/>
            <a:gd name="connsiteX15" fmla="*/ 638175 w 1390650"/>
            <a:gd name="connsiteY15" fmla="*/ 295275 h 4619625"/>
            <a:gd name="connsiteX16" fmla="*/ 0 w 1390650"/>
            <a:gd name="connsiteY16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666750 w 1390650"/>
            <a:gd name="connsiteY4" fmla="*/ 1990725 h 4619625"/>
            <a:gd name="connsiteX5" fmla="*/ 1200150 w 1390650"/>
            <a:gd name="connsiteY5" fmla="*/ 2324100 h 4619625"/>
            <a:gd name="connsiteX6" fmla="*/ 476250 w 1390650"/>
            <a:gd name="connsiteY6" fmla="*/ 3181350 h 4619625"/>
            <a:gd name="connsiteX7" fmla="*/ 438150 w 1390650"/>
            <a:gd name="connsiteY7" fmla="*/ 4324350 h 4619625"/>
            <a:gd name="connsiteX8" fmla="*/ 19050 w 1390650"/>
            <a:gd name="connsiteY8" fmla="*/ 4524375 h 4619625"/>
            <a:gd name="connsiteX9" fmla="*/ 38100 w 1390650"/>
            <a:gd name="connsiteY9" fmla="*/ 4619625 h 4619625"/>
            <a:gd name="connsiteX10" fmla="*/ 647700 w 1390650"/>
            <a:gd name="connsiteY10" fmla="*/ 4324350 h 4619625"/>
            <a:gd name="connsiteX11" fmla="*/ 876300 w 1390650"/>
            <a:gd name="connsiteY11" fmla="*/ 3143250 h 4619625"/>
            <a:gd name="connsiteX12" fmla="*/ 1390650 w 1390650"/>
            <a:gd name="connsiteY12" fmla="*/ 2371725 h 4619625"/>
            <a:gd name="connsiteX13" fmla="*/ 1390650 w 1390650"/>
            <a:gd name="connsiteY13" fmla="*/ 2266950 h 4619625"/>
            <a:gd name="connsiteX14" fmla="*/ 885825 w 1390650"/>
            <a:gd name="connsiteY14" fmla="*/ 1485900 h 4619625"/>
            <a:gd name="connsiteX15" fmla="*/ 638175 w 1390650"/>
            <a:gd name="connsiteY15" fmla="*/ 295275 h 4619625"/>
            <a:gd name="connsiteX16" fmla="*/ 0 w 1390650"/>
            <a:gd name="connsiteY16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666750 w 1390650"/>
            <a:gd name="connsiteY4" fmla="*/ 1990725 h 4619625"/>
            <a:gd name="connsiteX5" fmla="*/ 1200150 w 1390650"/>
            <a:gd name="connsiteY5" fmla="*/ 2324100 h 4619625"/>
            <a:gd name="connsiteX6" fmla="*/ 476250 w 1390650"/>
            <a:gd name="connsiteY6" fmla="*/ 3181350 h 4619625"/>
            <a:gd name="connsiteX7" fmla="*/ 438150 w 1390650"/>
            <a:gd name="connsiteY7" fmla="*/ 4324350 h 4619625"/>
            <a:gd name="connsiteX8" fmla="*/ 19050 w 1390650"/>
            <a:gd name="connsiteY8" fmla="*/ 4524375 h 4619625"/>
            <a:gd name="connsiteX9" fmla="*/ 38100 w 1390650"/>
            <a:gd name="connsiteY9" fmla="*/ 4619625 h 4619625"/>
            <a:gd name="connsiteX10" fmla="*/ 647700 w 1390650"/>
            <a:gd name="connsiteY10" fmla="*/ 4324350 h 4619625"/>
            <a:gd name="connsiteX11" fmla="*/ 876300 w 1390650"/>
            <a:gd name="connsiteY11" fmla="*/ 3143250 h 4619625"/>
            <a:gd name="connsiteX12" fmla="*/ 1390650 w 1390650"/>
            <a:gd name="connsiteY12" fmla="*/ 2371725 h 4619625"/>
            <a:gd name="connsiteX13" fmla="*/ 1390650 w 1390650"/>
            <a:gd name="connsiteY13" fmla="*/ 2266950 h 4619625"/>
            <a:gd name="connsiteX14" fmla="*/ 885825 w 1390650"/>
            <a:gd name="connsiteY14" fmla="*/ 1485900 h 4619625"/>
            <a:gd name="connsiteX15" fmla="*/ 638175 w 1390650"/>
            <a:gd name="connsiteY15" fmla="*/ 295275 h 4619625"/>
            <a:gd name="connsiteX16" fmla="*/ 0 w 1390650"/>
            <a:gd name="connsiteY16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666750 w 1390650"/>
            <a:gd name="connsiteY4" fmla="*/ 1990725 h 4619625"/>
            <a:gd name="connsiteX5" fmla="*/ 1200150 w 1390650"/>
            <a:gd name="connsiteY5" fmla="*/ 2324100 h 4619625"/>
            <a:gd name="connsiteX6" fmla="*/ 476250 w 1390650"/>
            <a:gd name="connsiteY6" fmla="*/ 3181350 h 4619625"/>
            <a:gd name="connsiteX7" fmla="*/ 438150 w 1390650"/>
            <a:gd name="connsiteY7" fmla="*/ 4324350 h 4619625"/>
            <a:gd name="connsiteX8" fmla="*/ 19050 w 1390650"/>
            <a:gd name="connsiteY8" fmla="*/ 4524375 h 4619625"/>
            <a:gd name="connsiteX9" fmla="*/ 38100 w 1390650"/>
            <a:gd name="connsiteY9" fmla="*/ 4619625 h 4619625"/>
            <a:gd name="connsiteX10" fmla="*/ 647700 w 1390650"/>
            <a:gd name="connsiteY10" fmla="*/ 4324350 h 4619625"/>
            <a:gd name="connsiteX11" fmla="*/ 876300 w 1390650"/>
            <a:gd name="connsiteY11" fmla="*/ 3143250 h 4619625"/>
            <a:gd name="connsiteX12" fmla="*/ 1390650 w 1390650"/>
            <a:gd name="connsiteY12" fmla="*/ 2371725 h 4619625"/>
            <a:gd name="connsiteX13" fmla="*/ 1390650 w 1390650"/>
            <a:gd name="connsiteY13" fmla="*/ 2266950 h 4619625"/>
            <a:gd name="connsiteX14" fmla="*/ 885825 w 1390650"/>
            <a:gd name="connsiteY14" fmla="*/ 1485900 h 4619625"/>
            <a:gd name="connsiteX15" fmla="*/ 638175 w 1390650"/>
            <a:gd name="connsiteY15" fmla="*/ 295275 h 4619625"/>
            <a:gd name="connsiteX16" fmla="*/ 0 w 1390650"/>
            <a:gd name="connsiteY16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666750 w 1390650"/>
            <a:gd name="connsiteY4" fmla="*/ 1990725 h 4619625"/>
            <a:gd name="connsiteX5" fmla="*/ 1200150 w 1390650"/>
            <a:gd name="connsiteY5" fmla="*/ 2324100 h 4619625"/>
            <a:gd name="connsiteX6" fmla="*/ 476250 w 1390650"/>
            <a:gd name="connsiteY6" fmla="*/ 3181350 h 4619625"/>
            <a:gd name="connsiteX7" fmla="*/ 438150 w 1390650"/>
            <a:gd name="connsiteY7" fmla="*/ 4324350 h 4619625"/>
            <a:gd name="connsiteX8" fmla="*/ 19050 w 1390650"/>
            <a:gd name="connsiteY8" fmla="*/ 4524375 h 4619625"/>
            <a:gd name="connsiteX9" fmla="*/ 38100 w 1390650"/>
            <a:gd name="connsiteY9" fmla="*/ 4619625 h 4619625"/>
            <a:gd name="connsiteX10" fmla="*/ 647700 w 1390650"/>
            <a:gd name="connsiteY10" fmla="*/ 4324350 h 4619625"/>
            <a:gd name="connsiteX11" fmla="*/ 876300 w 1390650"/>
            <a:gd name="connsiteY11" fmla="*/ 3143250 h 4619625"/>
            <a:gd name="connsiteX12" fmla="*/ 1390650 w 1390650"/>
            <a:gd name="connsiteY12" fmla="*/ 2371725 h 4619625"/>
            <a:gd name="connsiteX13" fmla="*/ 1390650 w 1390650"/>
            <a:gd name="connsiteY13" fmla="*/ 2266950 h 4619625"/>
            <a:gd name="connsiteX14" fmla="*/ 885825 w 1390650"/>
            <a:gd name="connsiteY14" fmla="*/ 1485900 h 4619625"/>
            <a:gd name="connsiteX15" fmla="*/ 638175 w 1390650"/>
            <a:gd name="connsiteY15" fmla="*/ 295275 h 4619625"/>
            <a:gd name="connsiteX16" fmla="*/ 0 w 1390650"/>
            <a:gd name="connsiteY16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685800 w 1390650"/>
            <a:gd name="connsiteY4" fmla="*/ 2009775 h 4619625"/>
            <a:gd name="connsiteX5" fmla="*/ 1200150 w 1390650"/>
            <a:gd name="connsiteY5" fmla="*/ 2324100 h 4619625"/>
            <a:gd name="connsiteX6" fmla="*/ 476250 w 1390650"/>
            <a:gd name="connsiteY6" fmla="*/ 3181350 h 4619625"/>
            <a:gd name="connsiteX7" fmla="*/ 438150 w 1390650"/>
            <a:gd name="connsiteY7" fmla="*/ 4324350 h 4619625"/>
            <a:gd name="connsiteX8" fmla="*/ 19050 w 1390650"/>
            <a:gd name="connsiteY8" fmla="*/ 4524375 h 4619625"/>
            <a:gd name="connsiteX9" fmla="*/ 38100 w 1390650"/>
            <a:gd name="connsiteY9" fmla="*/ 4619625 h 4619625"/>
            <a:gd name="connsiteX10" fmla="*/ 647700 w 1390650"/>
            <a:gd name="connsiteY10" fmla="*/ 4324350 h 4619625"/>
            <a:gd name="connsiteX11" fmla="*/ 876300 w 1390650"/>
            <a:gd name="connsiteY11" fmla="*/ 3143250 h 4619625"/>
            <a:gd name="connsiteX12" fmla="*/ 1390650 w 1390650"/>
            <a:gd name="connsiteY12" fmla="*/ 2371725 h 4619625"/>
            <a:gd name="connsiteX13" fmla="*/ 1390650 w 1390650"/>
            <a:gd name="connsiteY13" fmla="*/ 2266950 h 4619625"/>
            <a:gd name="connsiteX14" fmla="*/ 885825 w 1390650"/>
            <a:gd name="connsiteY14" fmla="*/ 1485900 h 4619625"/>
            <a:gd name="connsiteX15" fmla="*/ 638175 w 1390650"/>
            <a:gd name="connsiteY15" fmla="*/ 295275 h 4619625"/>
            <a:gd name="connsiteX16" fmla="*/ 0 w 1390650"/>
            <a:gd name="connsiteY16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628650 w 1390650"/>
            <a:gd name="connsiteY4" fmla="*/ 1905000 h 4619625"/>
            <a:gd name="connsiteX5" fmla="*/ 1200150 w 1390650"/>
            <a:gd name="connsiteY5" fmla="*/ 2324100 h 4619625"/>
            <a:gd name="connsiteX6" fmla="*/ 476250 w 1390650"/>
            <a:gd name="connsiteY6" fmla="*/ 3181350 h 4619625"/>
            <a:gd name="connsiteX7" fmla="*/ 438150 w 1390650"/>
            <a:gd name="connsiteY7" fmla="*/ 4324350 h 4619625"/>
            <a:gd name="connsiteX8" fmla="*/ 19050 w 1390650"/>
            <a:gd name="connsiteY8" fmla="*/ 4524375 h 4619625"/>
            <a:gd name="connsiteX9" fmla="*/ 38100 w 1390650"/>
            <a:gd name="connsiteY9" fmla="*/ 4619625 h 4619625"/>
            <a:gd name="connsiteX10" fmla="*/ 647700 w 1390650"/>
            <a:gd name="connsiteY10" fmla="*/ 4324350 h 4619625"/>
            <a:gd name="connsiteX11" fmla="*/ 876300 w 1390650"/>
            <a:gd name="connsiteY11" fmla="*/ 3143250 h 4619625"/>
            <a:gd name="connsiteX12" fmla="*/ 1390650 w 1390650"/>
            <a:gd name="connsiteY12" fmla="*/ 2371725 h 4619625"/>
            <a:gd name="connsiteX13" fmla="*/ 1390650 w 1390650"/>
            <a:gd name="connsiteY13" fmla="*/ 2266950 h 4619625"/>
            <a:gd name="connsiteX14" fmla="*/ 885825 w 1390650"/>
            <a:gd name="connsiteY14" fmla="*/ 1485900 h 4619625"/>
            <a:gd name="connsiteX15" fmla="*/ 638175 w 1390650"/>
            <a:gd name="connsiteY15" fmla="*/ 295275 h 4619625"/>
            <a:gd name="connsiteX16" fmla="*/ 0 w 1390650"/>
            <a:gd name="connsiteY16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628650 w 1390650"/>
            <a:gd name="connsiteY4" fmla="*/ 1905000 h 4619625"/>
            <a:gd name="connsiteX5" fmla="*/ 1200150 w 1390650"/>
            <a:gd name="connsiteY5" fmla="*/ 2324100 h 4619625"/>
            <a:gd name="connsiteX6" fmla="*/ 476250 w 1390650"/>
            <a:gd name="connsiteY6" fmla="*/ 3181350 h 4619625"/>
            <a:gd name="connsiteX7" fmla="*/ 438150 w 1390650"/>
            <a:gd name="connsiteY7" fmla="*/ 4324350 h 4619625"/>
            <a:gd name="connsiteX8" fmla="*/ 19050 w 1390650"/>
            <a:gd name="connsiteY8" fmla="*/ 4524375 h 4619625"/>
            <a:gd name="connsiteX9" fmla="*/ 38100 w 1390650"/>
            <a:gd name="connsiteY9" fmla="*/ 4619625 h 4619625"/>
            <a:gd name="connsiteX10" fmla="*/ 647700 w 1390650"/>
            <a:gd name="connsiteY10" fmla="*/ 4324350 h 4619625"/>
            <a:gd name="connsiteX11" fmla="*/ 876300 w 1390650"/>
            <a:gd name="connsiteY11" fmla="*/ 3143250 h 4619625"/>
            <a:gd name="connsiteX12" fmla="*/ 1390650 w 1390650"/>
            <a:gd name="connsiteY12" fmla="*/ 2371725 h 4619625"/>
            <a:gd name="connsiteX13" fmla="*/ 1390650 w 1390650"/>
            <a:gd name="connsiteY13" fmla="*/ 2266950 h 4619625"/>
            <a:gd name="connsiteX14" fmla="*/ 885825 w 1390650"/>
            <a:gd name="connsiteY14" fmla="*/ 1485900 h 4619625"/>
            <a:gd name="connsiteX15" fmla="*/ 638175 w 1390650"/>
            <a:gd name="connsiteY15" fmla="*/ 295275 h 4619625"/>
            <a:gd name="connsiteX16" fmla="*/ 0 w 1390650"/>
            <a:gd name="connsiteY16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628650 w 1390650"/>
            <a:gd name="connsiteY4" fmla="*/ 1905000 h 4619625"/>
            <a:gd name="connsiteX5" fmla="*/ 1200150 w 1390650"/>
            <a:gd name="connsiteY5" fmla="*/ 2324100 h 4619625"/>
            <a:gd name="connsiteX6" fmla="*/ 476250 w 1390650"/>
            <a:gd name="connsiteY6" fmla="*/ 3181350 h 4619625"/>
            <a:gd name="connsiteX7" fmla="*/ 438150 w 1390650"/>
            <a:gd name="connsiteY7" fmla="*/ 4324350 h 4619625"/>
            <a:gd name="connsiteX8" fmla="*/ 19050 w 1390650"/>
            <a:gd name="connsiteY8" fmla="*/ 4524375 h 4619625"/>
            <a:gd name="connsiteX9" fmla="*/ 38100 w 1390650"/>
            <a:gd name="connsiteY9" fmla="*/ 4619625 h 4619625"/>
            <a:gd name="connsiteX10" fmla="*/ 647700 w 1390650"/>
            <a:gd name="connsiteY10" fmla="*/ 4324350 h 4619625"/>
            <a:gd name="connsiteX11" fmla="*/ 876300 w 1390650"/>
            <a:gd name="connsiteY11" fmla="*/ 3143250 h 4619625"/>
            <a:gd name="connsiteX12" fmla="*/ 1390650 w 1390650"/>
            <a:gd name="connsiteY12" fmla="*/ 2371725 h 4619625"/>
            <a:gd name="connsiteX13" fmla="*/ 1390650 w 1390650"/>
            <a:gd name="connsiteY13" fmla="*/ 2266950 h 4619625"/>
            <a:gd name="connsiteX14" fmla="*/ 885825 w 1390650"/>
            <a:gd name="connsiteY14" fmla="*/ 1485900 h 4619625"/>
            <a:gd name="connsiteX15" fmla="*/ 638175 w 1390650"/>
            <a:gd name="connsiteY15" fmla="*/ 295275 h 4619625"/>
            <a:gd name="connsiteX16" fmla="*/ 0 w 1390650"/>
            <a:gd name="connsiteY16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76250 w 1403350"/>
            <a:gd name="connsiteY5" fmla="*/ 318135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76250 w 1403350"/>
            <a:gd name="connsiteY5" fmla="*/ 318135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76250 w 1403350"/>
            <a:gd name="connsiteY5" fmla="*/ 318135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76250 w 1403350"/>
            <a:gd name="connsiteY5" fmla="*/ 318135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76250 w 1403350"/>
            <a:gd name="connsiteY5" fmla="*/ 318135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76250 w 1403350"/>
            <a:gd name="connsiteY5" fmla="*/ 318135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76250 w 1403350"/>
            <a:gd name="connsiteY5" fmla="*/ 318135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76250 w 1403350"/>
            <a:gd name="connsiteY5" fmla="*/ 318135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66725 w 1403350"/>
            <a:gd name="connsiteY5" fmla="*/ 316230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66725 w 1403350"/>
            <a:gd name="connsiteY5" fmla="*/ 316230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403350" h="4619625">
              <a:moveTo>
                <a:pt x="0" y="0"/>
              </a:moveTo>
              <a:lnTo>
                <a:pt x="0" y="104775"/>
              </a:lnTo>
              <a:cubicBezTo>
                <a:pt x="241300" y="165100"/>
                <a:pt x="263525" y="149225"/>
                <a:pt x="438150" y="314325"/>
              </a:cubicBezTo>
              <a:cubicBezTo>
                <a:pt x="704850" y="603250"/>
                <a:pt x="447675" y="1101725"/>
                <a:pt x="466725" y="1466850"/>
              </a:cubicBezTo>
              <a:cubicBezTo>
                <a:pt x="527050" y="2259013"/>
                <a:pt x="1379538" y="2314575"/>
                <a:pt x="1200150" y="2324100"/>
              </a:cubicBezTo>
              <a:cubicBezTo>
                <a:pt x="606425" y="2514600"/>
                <a:pt x="498475" y="2809875"/>
                <a:pt x="466725" y="3162300"/>
              </a:cubicBezTo>
              <a:cubicBezTo>
                <a:pt x="396875" y="3533775"/>
                <a:pt x="765175" y="3952875"/>
                <a:pt x="438150" y="4324350"/>
              </a:cubicBezTo>
              <a:cubicBezTo>
                <a:pt x="203200" y="4476750"/>
                <a:pt x="158750" y="4457700"/>
                <a:pt x="19050" y="4524375"/>
              </a:cubicBezTo>
              <a:lnTo>
                <a:pt x="38100" y="4619625"/>
              </a:lnTo>
              <a:cubicBezTo>
                <a:pt x="355600" y="4530725"/>
                <a:pt x="434975" y="4527550"/>
                <a:pt x="647700" y="4324350"/>
              </a:cubicBezTo>
              <a:cubicBezTo>
                <a:pt x="771525" y="4159250"/>
                <a:pt x="1095375" y="4032250"/>
                <a:pt x="876300" y="3143250"/>
              </a:cubicBezTo>
              <a:cubicBezTo>
                <a:pt x="828675" y="3038475"/>
                <a:pt x="704850" y="2466975"/>
                <a:pt x="1390650" y="2371725"/>
              </a:cubicBezTo>
              <a:lnTo>
                <a:pt x="1390650" y="2266950"/>
              </a:lnTo>
              <a:cubicBezTo>
                <a:pt x="1403350" y="2263775"/>
                <a:pt x="673100" y="2184400"/>
                <a:pt x="885825" y="1485900"/>
              </a:cubicBezTo>
              <a:cubicBezTo>
                <a:pt x="917575" y="1127125"/>
                <a:pt x="1130300" y="720725"/>
                <a:pt x="638175" y="295275"/>
              </a:cubicBezTo>
              <a:cubicBezTo>
                <a:pt x="425450" y="92075"/>
                <a:pt x="317500" y="88900"/>
                <a:pt x="0" y="0"/>
              </a:cubicBezTo>
              <a:close/>
            </a:path>
          </a:pathLst>
        </a:custGeom>
        <a:solidFill>
          <a:schemeClr val="tx1"/>
        </a:solidFill>
        <a:ln w="12700">
          <a:solidFill>
            <a:schemeClr val="tx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2</xdr:col>
      <xdr:colOff>142872</xdr:colOff>
      <xdr:row>14</xdr:row>
      <xdr:rowOff>178594</xdr:rowOff>
    </xdr:to>
    <xdr:sp macro="" textlink="">
      <xdr:nvSpPr>
        <xdr:cNvPr id="2" name="Freeform 1"/>
        <xdr:cNvSpPr/>
      </xdr:nvSpPr>
      <xdr:spPr>
        <a:xfrm>
          <a:off x="1551214" y="3116036"/>
          <a:ext cx="142872" cy="559594"/>
        </a:xfrm>
        <a:custGeom>
          <a:avLst/>
          <a:gdLst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809625 w 1390650"/>
            <a:gd name="connsiteY4" fmla="*/ 1885950 h 4619625"/>
            <a:gd name="connsiteX5" fmla="*/ 1200150 w 1390650"/>
            <a:gd name="connsiteY5" fmla="*/ 2324100 h 4619625"/>
            <a:gd name="connsiteX6" fmla="*/ 476250 w 1390650"/>
            <a:gd name="connsiteY6" fmla="*/ 3181350 h 4619625"/>
            <a:gd name="connsiteX7" fmla="*/ 438150 w 1390650"/>
            <a:gd name="connsiteY7" fmla="*/ 4324350 h 4619625"/>
            <a:gd name="connsiteX8" fmla="*/ 19050 w 1390650"/>
            <a:gd name="connsiteY8" fmla="*/ 4524375 h 4619625"/>
            <a:gd name="connsiteX9" fmla="*/ 38100 w 1390650"/>
            <a:gd name="connsiteY9" fmla="*/ 4619625 h 4619625"/>
            <a:gd name="connsiteX10" fmla="*/ 647700 w 1390650"/>
            <a:gd name="connsiteY10" fmla="*/ 4324350 h 4619625"/>
            <a:gd name="connsiteX11" fmla="*/ 876300 w 1390650"/>
            <a:gd name="connsiteY11" fmla="*/ 3143250 h 4619625"/>
            <a:gd name="connsiteX12" fmla="*/ 1390650 w 1390650"/>
            <a:gd name="connsiteY12" fmla="*/ 2371725 h 4619625"/>
            <a:gd name="connsiteX13" fmla="*/ 1390650 w 1390650"/>
            <a:gd name="connsiteY13" fmla="*/ 2266950 h 4619625"/>
            <a:gd name="connsiteX14" fmla="*/ 885825 w 1390650"/>
            <a:gd name="connsiteY14" fmla="*/ 1485900 h 4619625"/>
            <a:gd name="connsiteX15" fmla="*/ 638175 w 1390650"/>
            <a:gd name="connsiteY15" fmla="*/ 295275 h 4619625"/>
            <a:gd name="connsiteX16" fmla="*/ 0 w 1390650"/>
            <a:gd name="connsiteY16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666750 w 1390650"/>
            <a:gd name="connsiteY4" fmla="*/ 1990725 h 4619625"/>
            <a:gd name="connsiteX5" fmla="*/ 1200150 w 1390650"/>
            <a:gd name="connsiteY5" fmla="*/ 2324100 h 4619625"/>
            <a:gd name="connsiteX6" fmla="*/ 476250 w 1390650"/>
            <a:gd name="connsiteY6" fmla="*/ 3181350 h 4619625"/>
            <a:gd name="connsiteX7" fmla="*/ 438150 w 1390650"/>
            <a:gd name="connsiteY7" fmla="*/ 4324350 h 4619625"/>
            <a:gd name="connsiteX8" fmla="*/ 19050 w 1390650"/>
            <a:gd name="connsiteY8" fmla="*/ 4524375 h 4619625"/>
            <a:gd name="connsiteX9" fmla="*/ 38100 w 1390650"/>
            <a:gd name="connsiteY9" fmla="*/ 4619625 h 4619625"/>
            <a:gd name="connsiteX10" fmla="*/ 647700 w 1390650"/>
            <a:gd name="connsiteY10" fmla="*/ 4324350 h 4619625"/>
            <a:gd name="connsiteX11" fmla="*/ 876300 w 1390650"/>
            <a:gd name="connsiteY11" fmla="*/ 3143250 h 4619625"/>
            <a:gd name="connsiteX12" fmla="*/ 1390650 w 1390650"/>
            <a:gd name="connsiteY12" fmla="*/ 2371725 h 4619625"/>
            <a:gd name="connsiteX13" fmla="*/ 1390650 w 1390650"/>
            <a:gd name="connsiteY13" fmla="*/ 2266950 h 4619625"/>
            <a:gd name="connsiteX14" fmla="*/ 885825 w 1390650"/>
            <a:gd name="connsiteY14" fmla="*/ 1485900 h 4619625"/>
            <a:gd name="connsiteX15" fmla="*/ 638175 w 1390650"/>
            <a:gd name="connsiteY15" fmla="*/ 295275 h 4619625"/>
            <a:gd name="connsiteX16" fmla="*/ 0 w 1390650"/>
            <a:gd name="connsiteY16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666750 w 1390650"/>
            <a:gd name="connsiteY4" fmla="*/ 1990725 h 4619625"/>
            <a:gd name="connsiteX5" fmla="*/ 1200150 w 1390650"/>
            <a:gd name="connsiteY5" fmla="*/ 2324100 h 4619625"/>
            <a:gd name="connsiteX6" fmla="*/ 476250 w 1390650"/>
            <a:gd name="connsiteY6" fmla="*/ 3181350 h 4619625"/>
            <a:gd name="connsiteX7" fmla="*/ 438150 w 1390650"/>
            <a:gd name="connsiteY7" fmla="*/ 4324350 h 4619625"/>
            <a:gd name="connsiteX8" fmla="*/ 19050 w 1390650"/>
            <a:gd name="connsiteY8" fmla="*/ 4524375 h 4619625"/>
            <a:gd name="connsiteX9" fmla="*/ 38100 w 1390650"/>
            <a:gd name="connsiteY9" fmla="*/ 4619625 h 4619625"/>
            <a:gd name="connsiteX10" fmla="*/ 647700 w 1390650"/>
            <a:gd name="connsiteY10" fmla="*/ 4324350 h 4619625"/>
            <a:gd name="connsiteX11" fmla="*/ 876300 w 1390650"/>
            <a:gd name="connsiteY11" fmla="*/ 3143250 h 4619625"/>
            <a:gd name="connsiteX12" fmla="*/ 1390650 w 1390650"/>
            <a:gd name="connsiteY12" fmla="*/ 2371725 h 4619625"/>
            <a:gd name="connsiteX13" fmla="*/ 1390650 w 1390650"/>
            <a:gd name="connsiteY13" fmla="*/ 2266950 h 4619625"/>
            <a:gd name="connsiteX14" fmla="*/ 885825 w 1390650"/>
            <a:gd name="connsiteY14" fmla="*/ 1485900 h 4619625"/>
            <a:gd name="connsiteX15" fmla="*/ 638175 w 1390650"/>
            <a:gd name="connsiteY15" fmla="*/ 295275 h 4619625"/>
            <a:gd name="connsiteX16" fmla="*/ 0 w 1390650"/>
            <a:gd name="connsiteY16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666750 w 1390650"/>
            <a:gd name="connsiteY4" fmla="*/ 1990725 h 4619625"/>
            <a:gd name="connsiteX5" fmla="*/ 1200150 w 1390650"/>
            <a:gd name="connsiteY5" fmla="*/ 2324100 h 4619625"/>
            <a:gd name="connsiteX6" fmla="*/ 476250 w 1390650"/>
            <a:gd name="connsiteY6" fmla="*/ 3181350 h 4619625"/>
            <a:gd name="connsiteX7" fmla="*/ 438150 w 1390650"/>
            <a:gd name="connsiteY7" fmla="*/ 4324350 h 4619625"/>
            <a:gd name="connsiteX8" fmla="*/ 19050 w 1390650"/>
            <a:gd name="connsiteY8" fmla="*/ 4524375 h 4619625"/>
            <a:gd name="connsiteX9" fmla="*/ 38100 w 1390650"/>
            <a:gd name="connsiteY9" fmla="*/ 4619625 h 4619625"/>
            <a:gd name="connsiteX10" fmla="*/ 647700 w 1390650"/>
            <a:gd name="connsiteY10" fmla="*/ 4324350 h 4619625"/>
            <a:gd name="connsiteX11" fmla="*/ 876300 w 1390650"/>
            <a:gd name="connsiteY11" fmla="*/ 3143250 h 4619625"/>
            <a:gd name="connsiteX12" fmla="*/ 1390650 w 1390650"/>
            <a:gd name="connsiteY12" fmla="*/ 2371725 h 4619625"/>
            <a:gd name="connsiteX13" fmla="*/ 1390650 w 1390650"/>
            <a:gd name="connsiteY13" fmla="*/ 2266950 h 4619625"/>
            <a:gd name="connsiteX14" fmla="*/ 885825 w 1390650"/>
            <a:gd name="connsiteY14" fmla="*/ 1485900 h 4619625"/>
            <a:gd name="connsiteX15" fmla="*/ 638175 w 1390650"/>
            <a:gd name="connsiteY15" fmla="*/ 295275 h 4619625"/>
            <a:gd name="connsiteX16" fmla="*/ 0 w 1390650"/>
            <a:gd name="connsiteY16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666750 w 1390650"/>
            <a:gd name="connsiteY4" fmla="*/ 1990725 h 4619625"/>
            <a:gd name="connsiteX5" fmla="*/ 1200150 w 1390650"/>
            <a:gd name="connsiteY5" fmla="*/ 2324100 h 4619625"/>
            <a:gd name="connsiteX6" fmla="*/ 476250 w 1390650"/>
            <a:gd name="connsiteY6" fmla="*/ 3181350 h 4619625"/>
            <a:gd name="connsiteX7" fmla="*/ 438150 w 1390650"/>
            <a:gd name="connsiteY7" fmla="*/ 4324350 h 4619625"/>
            <a:gd name="connsiteX8" fmla="*/ 19050 w 1390650"/>
            <a:gd name="connsiteY8" fmla="*/ 4524375 h 4619625"/>
            <a:gd name="connsiteX9" fmla="*/ 38100 w 1390650"/>
            <a:gd name="connsiteY9" fmla="*/ 4619625 h 4619625"/>
            <a:gd name="connsiteX10" fmla="*/ 647700 w 1390650"/>
            <a:gd name="connsiteY10" fmla="*/ 4324350 h 4619625"/>
            <a:gd name="connsiteX11" fmla="*/ 876300 w 1390650"/>
            <a:gd name="connsiteY11" fmla="*/ 3143250 h 4619625"/>
            <a:gd name="connsiteX12" fmla="*/ 1390650 w 1390650"/>
            <a:gd name="connsiteY12" fmla="*/ 2371725 h 4619625"/>
            <a:gd name="connsiteX13" fmla="*/ 1390650 w 1390650"/>
            <a:gd name="connsiteY13" fmla="*/ 2266950 h 4619625"/>
            <a:gd name="connsiteX14" fmla="*/ 885825 w 1390650"/>
            <a:gd name="connsiteY14" fmla="*/ 1485900 h 4619625"/>
            <a:gd name="connsiteX15" fmla="*/ 638175 w 1390650"/>
            <a:gd name="connsiteY15" fmla="*/ 295275 h 4619625"/>
            <a:gd name="connsiteX16" fmla="*/ 0 w 1390650"/>
            <a:gd name="connsiteY16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685800 w 1390650"/>
            <a:gd name="connsiteY4" fmla="*/ 2009775 h 4619625"/>
            <a:gd name="connsiteX5" fmla="*/ 1200150 w 1390650"/>
            <a:gd name="connsiteY5" fmla="*/ 2324100 h 4619625"/>
            <a:gd name="connsiteX6" fmla="*/ 476250 w 1390650"/>
            <a:gd name="connsiteY6" fmla="*/ 3181350 h 4619625"/>
            <a:gd name="connsiteX7" fmla="*/ 438150 w 1390650"/>
            <a:gd name="connsiteY7" fmla="*/ 4324350 h 4619625"/>
            <a:gd name="connsiteX8" fmla="*/ 19050 w 1390650"/>
            <a:gd name="connsiteY8" fmla="*/ 4524375 h 4619625"/>
            <a:gd name="connsiteX9" fmla="*/ 38100 w 1390650"/>
            <a:gd name="connsiteY9" fmla="*/ 4619625 h 4619625"/>
            <a:gd name="connsiteX10" fmla="*/ 647700 w 1390650"/>
            <a:gd name="connsiteY10" fmla="*/ 4324350 h 4619625"/>
            <a:gd name="connsiteX11" fmla="*/ 876300 w 1390650"/>
            <a:gd name="connsiteY11" fmla="*/ 3143250 h 4619625"/>
            <a:gd name="connsiteX12" fmla="*/ 1390650 w 1390650"/>
            <a:gd name="connsiteY12" fmla="*/ 2371725 h 4619625"/>
            <a:gd name="connsiteX13" fmla="*/ 1390650 w 1390650"/>
            <a:gd name="connsiteY13" fmla="*/ 2266950 h 4619625"/>
            <a:gd name="connsiteX14" fmla="*/ 885825 w 1390650"/>
            <a:gd name="connsiteY14" fmla="*/ 1485900 h 4619625"/>
            <a:gd name="connsiteX15" fmla="*/ 638175 w 1390650"/>
            <a:gd name="connsiteY15" fmla="*/ 295275 h 4619625"/>
            <a:gd name="connsiteX16" fmla="*/ 0 w 1390650"/>
            <a:gd name="connsiteY16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628650 w 1390650"/>
            <a:gd name="connsiteY4" fmla="*/ 1905000 h 4619625"/>
            <a:gd name="connsiteX5" fmla="*/ 1200150 w 1390650"/>
            <a:gd name="connsiteY5" fmla="*/ 2324100 h 4619625"/>
            <a:gd name="connsiteX6" fmla="*/ 476250 w 1390650"/>
            <a:gd name="connsiteY6" fmla="*/ 3181350 h 4619625"/>
            <a:gd name="connsiteX7" fmla="*/ 438150 w 1390650"/>
            <a:gd name="connsiteY7" fmla="*/ 4324350 h 4619625"/>
            <a:gd name="connsiteX8" fmla="*/ 19050 w 1390650"/>
            <a:gd name="connsiteY8" fmla="*/ 4524375 h 4619625"/>
            <a:gd name="connsiteX9" fmla="*/ 38100 w 1390650"/>
            <a:gd name="connsiteY9" fmla="*/ 4619625 h 4619625"/>
            <a:gd name="connsiteX10" fmla="*/ 647700 w 1390650"/>
            <a:gd name="connsiteY10" fmla="*/ 4324350 h 4619625"/>
            <a:gd name="connsiteX11" fmla="*/ 876300 w 1390650"/>
            <a:gd name="connsiteY11" fmla="*/ 3143250 h 4619625"/>
            <a:gd name="connsiteX12" fmla="*/ 1390650 w 1390650"/>
            <a:gd name="connsiteY12" fmla="*/ 2371725 h 4619625"/>
            <a:gd name="connsiteX13" fmla="*/ 1390650 w 1390650"/>
            <a:gd name="connsiteY13" fmla="*/ 2266950 h 4619625"/>
            <a:gd name="connsiteX14" fmla="*/ 885825 w 1390650"/>
            <a:gd name="connsiteY14" fmla="*/ 1485900 h 4619625"/>
            <a:gd name="connsiteX15" fmla="*/ 638175 w 1390650"/>
            <a:gd name="connsiteY15" fmla="*/ 295275 h 4619625"/>
            <a:gd name="connsiteX16" fmla="*/ 0 w 1390650"/>
            <a:gd name="connsiteY16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628650 w 1390650"/>
            <a:gd name="connsiteY4" fmla="*/ 1905000 h 4619625"/>
            <a:gd name="connsiteX5" fmla="*/ 1200150 w 1390650"/>
            <a:gd name="connsiteY5" fmla="*/ 2324100 h 4619625"/>
            <a:gd name="connsiteX6" fmla="*/ 476250 w 1390650"/>
            <a:gd name="connsiteY6" fmla="*/ 3181350 h 4619625"/>
            <a:gd name="connsiteX7" fmla="*/ 438150 w 1390650"/>
            <a:gd name="connsiteY7" fmla="*/ 4324350 h 4619625"/>
            <a:gd name="connsiteX8" fmla="*/ 19050 w 1390650"/>
            <a:gd name="connsiteY8" fmla="*/ 4524375 h 4619625"/>
            <a:gd name="connsiteX9" fmla="*/ 38100 w 1390650"/>
            <a:gd name="connsiteY9" fmla="*/ 4619625 h 4619625"/>
            <a:gd name="connsiteX10" fmla="*/ 647700 w 1390650"/>
            <a:gd name="connsiteY10" fmla="*/ 4324350 h 4619625"/>
            <a:gd name="connsiteX11" fmla="*/ 876300 w 1390650"/>
            <a:gd name="connsiteY11" fmla="*/ 3143250 h 4619625"/>
            <a:gd name="connsiteX12" fmla="*/ 1390650 w 1390650"/>
            <a:gd name="connsiteY12" fmla="*/ 2371725 h 4619625"/>
            <a:gd name="connsiteX13" fmla="*/ 1390650 w 1390650"/>
            <a:gd name="connsiteY13" fmla="*/ 2266950 h 4619625"/>
            <a:gd name="connsiteX14" fmla="*/ 885825 w 1390650"/>
            <a:gd name="connsiteY14" fmla="*/ 1485900 h 4619625"/>
            <a:gd name="connsiteX15" fmla="*/ 638175 w 1390650"/>
            <a:gd name="connsiteY15" fmla="*/ 295275 h 4619625"/>
            <a:gd name="connsiteX16" fmla="*/ 0 w 1390650"/>
            <a:gd name="connsiteY16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628650 w 1390650"/>
            <a:gd name="connsiteY4" fmla="*/ 1905000 h 4619625"/>
            <a:gd name="connsiteX5" fmla="*/ 1200150 w 1390650"/>
            <a:gd name="connsiteY5" fmla="*/ 2324100 h 4619625"/>
            <a:gd name="connsiteX6" fmla="*/ 476250 w 1390650"/>
            <a:gd name="connsiteY6" fmla="*/ 3181350 h 4619625"/>
            <a:gd name="connsiteX7" fmla="*/ 438150 w 1390650"/>
            <a:gd name="connsiteY7" fmla="*/ 4324350 h 4619625"/>
            <a:gd name="connsiteX8" fmla="*/ 19050 w 1390650"/>
            <a:gd name="connsiteY8" fmla="*/ 4524375 h 4619625"/>
            <a:gd name="connsiteX9" fmla="*/ 38100 w 1390650"/>
            <a:gd name="connsiteY9" fmla="*/ 4619625 h 4619625"/>
            <a:gd name="connsiteX10" fmla="*/ 647700 w 1390650"/>
            <a:gd name="connsiteY10" fmla="*/ 4324350 h 4619625"/>
            <a:gd name="connsiteX11" fmla="*/ 876300 w 1390650"/>
            <a:gd name="connsiteY11" fmla="*/ 3143250 h 4619625"/>
            <a:gd name="connsiteX12" fmla="*/ 1390650 w 1390650"/>
            <a:gd name="connsiteY12" fmla="*/ 2371725 h 4619625"/>
            <a:gd name="connsiteX13" fmla="*/ 1390650 w 1390650"/>
            <a:gd name="connsiteY13" fmla="*/ 2266950 h 4619625"/>
            <a:gd name="connsiteX14" fmla="*/ 885825 w 1390650"/>
            <a:gd name="connsiteY14" fmla="*/ 1485900 h 4619625"/>
            <a:gd name="connsiteX15" fmla="*/ 638175 w 1390650"/>
            <a:gd name="connsiteY15" fmla="*/ 295275 h 4619625"/>
            <a:gd name="connsiteX16" fmla="*/ 0 w 1390650"/>
            <a:gd name="connsiteY16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390650"/>
            <a:gd name="connsiteY0" fmla="*/ 0 h 4619625"/>
            <a:gd name="connsiteX1" fmla="*/ 0 w 1390650"/>
            <a:gd name="connsiteY1" fmla="*/ 104775 h 4619625"/>
            <a:gd name="connsiteX2" fmla="*/ 438150 w 1390650"/>
            <a:gd name="connsiteY2" fmla="*/ 314325 h 4619625"/>
            <a:gd name="connsiteX3" fmla="*/ 466725 w 1390650"/>
            <a:gd name="connsiteY3" fmla="*/ 1466850 h 4619625"/>
            <a:gd name="connsiteX4" fmla="*/ 1200150 w 1390650"/>
            <a:gd name="connsiteY4" fmla="*/ 2324100 h 4619625"/>
            <a:gd name="connsiteX5" fmla="*/ 476250 w 1390650"/>
            <a:gd name="connsiteY5" fmla="*/ 3181350 h 4619625"/>
            <a:gd name="connsiteX6" fmla="*/ 438150 w 1390650"/>
            <a:gd name="connsiteY6" fmla="*/ 4324350 h 4619625"/>
            <a:gd name="connsiteX7" fmla="*/ 19050 w 1390650"/>
            <a:gd name="connsiteY7" fmla="*/ 4524375 h 4619625"/>
            <a:gd name="connsiteX8" fmla="*/ 38100 w 1390650"/>
            <a:gd name="connsiteY8" fmla="*/ 4619625 h 4619625"/>
            <a:gd name="connsiteX9" fmla="*/ 647700 w 1390650"/>
            <a:gd name="connsiteY9" fmla="*/ 4324350 h 4619625"/>
            <a:gd name="connsiteX10" fmla="*/ 876300 w 1390650"/>
            <a:gd name="connsiteY10" fmla="*/ 3143250 h 4619625"/>
            <a:gd name="connsiteX11" fmla="*/ 1390650 w 1390650"/>
            <a:gd name="connsiteY11" fmla="*/ 2371725 h 4619625"/>
            <a:gd name="connsiteX12" fmla="*/ 1390650 w 1390650"/>
            <a:gd name="connsiteY12" fmla="*/ 2266950 h 4619625"/>
            <a:gd name="connsiteX13" fmla="*/ 885825 w 1390650"/>
            <a:gd name="connsiteY13" fmla="*/ 1485900 h 4619625"/>
            <a:gd name="connsiteX14" fmla="*/ 638175 w 1390650"/>
            <a:gd name="connsiteY14" fmla="*/ 295275 h 4619625"/>
            <a:gd name="connsiteX15" fmla="*/ 0 w 13906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76250 w 1403350"/>
            <a:gd name="connsiteY5" fmla="*/ 318135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76250 w 1403350"/>
            <a:gd name="connsiteY5" fmla="*/ 318135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76250 w 1403350"/>
            <a:gd name="connsiteY5" fmla="*/ 318135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76250 w 1403350"/>
            <a:gd name="connsiteY5" fmla="*/ 318135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76250 w 1403350"/>
            <a:gd name="connsiteY5" fmla="*/ 318135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76250 w 1403350"/>
            <a:gd name="connsiteY5" fmla="*/ 318135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76250 w 1403350"/>
            <a:gd name="connsiteY5" fmla="*/ 318135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76250 w 1403350"/>
            <a:gd name="connsiteY5" fmla="*/ 318135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66725 w 1403350"/>
            <a:gd name="connsiteY5" fmla="*/ 316230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  <a:gd name="connsiteX0" fmla="*/ 0 w 1403350"/>
            <a:gd name="connsiteY0" fmla="*/ 0 h 4619625"/>
            <a:gd name="connsiteX1" fmla="*/ 0 w 1403350"/>
            <a:gd name="connsiteY1" fmla="*/ 104775 h 4619625"/>
            <a:gd name="connsiteX2" fmla="*/ 438150 w 1403350"/>
            <a:gd name="connsiteY2" fmla="*/ 314325 h 4619625"/>
            <a:gd name="connsiteX3" fmla="*/ 466725 w 1403350"/>
            <a:gd name="connsiteY3" fmla="*/ 1466850 h 4619625"/>
            <a:gd name="connsiteX4" fmla="*/ 1200150 w 1403350"/>
            <a:gd name="connsiteY4" fmla="*/ 2324100 h 4619625"/>
            <a:gd name="connsiteX5" fmla="*/ 466725 w 1403350"/>
            <a:gd name="connsiteY5" fmla="*/ 3162300 h 4619625"/>
            <a:gd name="connsiteX6" fmla="*/ 438150 w 1403350"/>
            <a:gd name="connsiteY6" fmla="*/ 4324350 h 4619625"/>
            <a:gd name="connsiteX7" fmla="*/ 19050 w 1403350"/>
            <a:gd name="connsiteY7" fmla="*/ 4524375 h 4619625"/>
            <a:gd name="connsiteX8" fmla="*/ 38100 w 1403350"/>
            <a:gd name="connsiteY8" fmla="*/ 4619625 h 4619625"/>
            <a:gd name="connsiteX9" fmla="*/ 647700 w 1403350"/>
            <a:gd name="connsiteY9" fmla="*/ 4324350 h 4619625"/>
            <a:gd name="connsiteX10" fmla="*/ 876300 w 1403350"/>
            <a:gd name="connsiteY10" fmla="*/ 3143250 h 4619625"/>
            <a:gd name="connsiteX11" fmla="*/ 1390650 w 1403350"/>
            <a:gd name="connsiteY11" fmla="*/ 2371725 h 4619625"/>
            <a:gd name="connsiteX12" fmla="*/ 1390650 w 1403350"/>
            <a:gd name="connsiteY12" fmla="*/ 2266950 h 4619625"/>
            <a:gd name="connsiteX13" fmla="*/ 885825 w 1403350"/>
            <a:gd name="connsiteY13" fmla="*/ 1485900 h 4619625"/>
            <a:gd name="connsiteX14" fmla="*/ 638175 w 1403350"/>
            <a:gd name="connsiteY14" fmla="*/ 295275 h 4619625"/>
            <a:gd name="connsiteX15" fmla="*/ 0 w 1403350"/>
            <a:gd name="connsiteY15" fmla="*/ 0 h 461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403350" h="4619625">
              <a:moveTo>
                <a:pt x="0" y="0"/>
              </a:moveTo>
              <a:lnTo>
                <a:pt x="0" y="104775"/>
              </a:lnTo>
              <a:cubicBezTo>
                <a:pt x="241300" y="165100"/>
                <a:pt x="263525" y="149225"/>
                <a:pt x="438150" y="314325"/>
              </a:cubicBezTo>
              <a:cubicBezTo>
                <a:pt x="704850" y="603250"/>
                <a:pt x="447675" y="1101725"/>
                <a:pt x="466725" y="1466850"/>
              </a:cubicBezTo>
              <a:cubicBezTo>
                <a:pt x="527050" y="2259013"/>
                <a:pt x="1379538" y="2314575"/>
                <a:pt x="1200150" y="2324100"/>
              </a:cubicBezTo>
              <a:cubicBezTo>
                <a:pt x="606425" y="2514600"/>
                <a:pt x="498475" y="2809875"/>
                <a:pt x="466725" y="3162300"/>
              </a:cubicBezTo>
              <a:cubicBezTo>
                <a:pt x="396875" y="3533775"/>
                <a:pt x="765175" y="3952875"/>
                <a:pt x="438150" y="4324350"/>
              </a:cubicBezTo>
              <a:cubicBezTo>
                <a:pt x="203200" y="4476750"/>
                <a:pt x="158750" y="4457700"/>
                <a:pt x="19050" y="4524375"/>
              </a:cubicBezTo>
              <a:lnTo>
                <a:pt x="38100" y="4619625"/>
              </a:lnTo>
              <a:cubicBezTo>
                <a:pt x="355600" y="4530725"/>
                <a:pt x="434975" y="4527550"/>
                <a:pt x="647700" y="4324350"/>
              </a:cubicBezTo>
              <a:cubicBezTo>
                <a:pt x="771525" y="4159250"/>
                <a:pt x="1095375" y="4032250"/>
                <a:pt x="876300" y="3143250"/>
              </a:cubicBezTo>
              <a:cubicBezTo>
                <a:pt x="828675" y="3038475"/>
                <a:pt x="704850" y="2466975"/>
                <a:pt x="1390650" y="2371725"/>
              </a:cubicBezTo>
              <a:lnTo>
                <a:pt x="1390650" y="2266950"/>
              </a:lnTo>
              <a:cubicBezTo>
                <a:pt x="1403350" y="2263775"/>
                <a:pt x="673100" y="2184400"/>
                <a:pt x="885825" y="1485900"/>
              </a:cubicBezTo>
              <a:cubicBezTo>
                <a:pt x="917575" y="1127125"/>
                <a:pt x="1130300" y="720725"/>
                <a:pt x="638175" y="295275"/>
              </a:cubicBezTo>
              <a:cubicBezTo>
                <a:pt x="425450" y="92075"/>
                <a:pt x="317500" y="88900"/>
                <a:pt x="0" y="0"/>
              </a:cubicBezTo>
              <a:close/>
            </a:path>
          </a:pathLst>
        </a:custGeom>
        <a:solidFill>
          <a:schemeClr val="tx1"/>
        </a:solidFill>
        <a:ln w="12700">
          <a:solidFill>
            <a:schemeClr val="tx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tabSelected="1" topLeftCell="O1" zoomScale="60" zoomScaleNormal="60" workbookViewId="0">
      <selection activeCell="R11" sqref="R11"/>
    </sheetView>
  </sheetViews>
  <sheetFormatPr defaultColWidth="11.42578125" defaultRowHeight="15" x14ac:dyDescent="0.25"/>
  <cols>
    <col min="1" max="1" width="9.85546875" style="2" bestFit="1" customWidth="1"/>
    <col min="2" max="2" width="8.140625" style="2" customWidth="1"/>
    <col min="3" max="3" width="9.85546875" style="2" bestFit="1" customWidth="1"/>
    <col min="4" max="4" width="10.85546875" style="3"/>
    <col min="5" max="5" width="11.42578125" style="2" customWidth="1"/>
    <col min="6" max="6" width="10.5703125" style="2" bestFit="1" customWidth="1"/>
    <col min="7" max="7" width="16.85546875" style="2" bestFit="1" customWidth="1"/>
    <col min="8" max="8" width="31.5703125" style="2" bestFit="1" customWidth="1"/>
    <col min="9" max="10" width="11.42578125" style="2" customWidth="1"/>
    <col min="11" max="11" width="12.85546875" style="2" customWidth="1"/>
    <col min="12" max="12" width="15.42578125" style="22" bestFit="1" customWidth="1"/>
    <col min="13" max="14" width="18.42578125" style="22" bestFit="1" customWidth="1"/>
    <col min="15" max="15" width="19" style="22" bestFit="1" customWidth="1"/>
    <col min="16" max="16" width="16.85546875" style="22" customWidth="1"/>
    <col min="17" max="17" width="12.5703125" style="2" customWidth="1"/>
    <col min="18" max="18" width="59.5703125" style="2" bestFit="1" customWidth="1"/>
    <col min="19" max="19" width="17" style="2" customWidth="1"/>
    <col min="20" max="20" width="13.5703125" style="2" customWidth="1"/>
    <col min="21" max="21" width="22.28515625" style="22" bestFit="1" customWidth="1"/>
    <col min="22" max="22" width="22" style="2" bestFit="1" customWidth="1"/>
    <col min="23" max="23" width="20.5703125" style="2" bestFit="1" customWidth="1"/>
    <col min="25" max="25" width="12.5703125" customWidth="1"/>
    <col min="30" max="30" width="12" customWidth="1"/>
    <col min="33" max="33" width="18.42578125" customWidth="1"/>
    <col min="34" max="34" width="12" customWidth="1"/>
    <col min="35" max="35" width="16" customWidth="1"/>
    <col min="36" max="36" width="7.140625" bestFit="1" customWidth="1"/>
    <col min="37" max="37" width="17.85546875" bestFit="1" customWidth="1"/>
    <col min="38" max="38" width="7" bestFit="1" customWidth="1"/>
    <col min="39" max="39" width="16" customWidth="1"/>
    <col min="40" max="40" width="10.42578125" bestFit="1" customWidth="1"/>
    <col min="41" max="41" width="12.42578125" bestFit="1" customWidth="1"/>
    <col min="42" max="42" width="12.140625" bestFit="1" customWidth="1"/>
  </cols>
  <sheetData>
    <row r="1" spans="1:24" s="26" customFormat="1" ht="56.25" customHeight="1" thickBot="1" x14ac:dyDescent="0.3">
      <c r="A1" s="27" t="s">
        <v>28</v>
      </c>
      <c r="B1" s="127" t="s">
        <v>31</v>
      </c>
      <c r="C1" s="35" t="s">
        <v>28</v>
      </c>
      <c r="D1" s="29" t="s">
        <v>28</v>
      </c>
      <c r="E1" s="29" t="s">
        <v>31</v>
      </c>
      <c r="F1" s="30" t="s">
        <v>31</v>
      </c>
      <c r="G1" s="28"/>
      <c r="H1" s="24" t="s">
        <v>166</v>
      </c>
      <c r="I1" s="25" t="s">
        <v>166</v>
      </c>
      <c r="J1" s="25" t="s">
        <v>166</v>
      </c>
      <c r="K1" s="25" t="s">
        <v>166</v>
      </c>
      <c r="L1" s="107" t="s">
        <v>126</v>
      </c>
      <c r="M1" s="107" t="s">
        <v>126</v>
      </c>
      <c r="N1" s="107" t="s">
        <v>126</v>
      </c>
      <c r="O1" s="107" t="s">
        <v>126</v>
      </c>
      <c r="P1" s="119"/>
      <c r="Q1" s="124" t="s">
        <v>166</v>
      </c>
      <c r="R1" s="125" t="s">
        <v>166</v>
      </c>
      <c r="S1" s="125" t="s">
        <v>166</v>
      </c>
      <c r="T1" s="125" t="s">
        <v>166</v>
      </c>
      <c r="U1" s="126" t="s">
        <v>126</v>
      </c>
      <c r="V1" s="126" t="s">
        <v>126</v>
      </c>
      <c r="W1" s="108" t="s">
        <v>126</v>
      </c>
    </row>
    <row r="2" spans="1:24" s="23" customFormat="1" ht="48" customHeight="1" thickBot="1" x14ac:dyDescent="0.3">
      <c r="A2" s="85" t="s">
        <v>148</v>
      </c>
      <c r="B2" s="128" t="s">
        <v>171</v>
      </c>
      <c r="C2" s="86" t="s">
        <v>149</v>
      </c>
      <c r="D2" s="87" t="s">
        <v>30</v>
      </c>
      <c r="E2" s="87" t="s">
        <v>46</v>
      </c>
      <c r="F2" s="88" t="s">
        <v>150</v>
      </c>
      <c r="G2" s="89" t="s">
        <v>29</v>
      </c>
      <c r="H2" s="55" t="s">
        <v>37</v>
      </c>
      <c r="I2" s="53" t="s">
        <v>147</v>
      </c>
      <c r="J2" s="53" t="s">
        <v>145</v>
      </c>
      <c r="K2" s="53" t="s">
        <v>125</v>
      </c>
      <c r="L2" s="56" t="s">
        <v>37</v>
      </c>
      <c r="M2" s="56" t="s">
        <v>147</v>
      </c>
      <c r="N2" s="56" t="s">
        <v>145</v>
      </c>
      <c r="O2" s="54" t="s">
        <v>125</v>
      </c>
      <c r="P2" s="116" t="s">
        <v>29</v>
      </c>
      <c r="Q2" s="120" t="s">
        <v>155</v>
      </c>
      <c r="R2" s="121" t="s">
        <v>156</v>
      </c>
      <c r="S2" s="121" t="s">
        <v>183</v>
      </c>
      <c r="T2" s="121" t="s">
        <v>125</v>
      </c>
      <c r="U2" s="122" t="s">
        <v>43</v>
      </c>
      <c r="V2" s="122" t="s">
        <v>183</v>
      </c>
      <c r="W2" s="123" t="s">
        <v>125</v>
      </c>
    </row>
    <row r="3" spans="1:24" x14ac:dyDescent="0.25">
      <c r="A3" s="4">
        <v>28</v>
      </c>
      <c r="B3" s="95">
        <v>1</v>
      </c>
      <c r="C3" s="36">
        <v>1</v>
      </c>
      <c r="D3" s="6">
        <v>1653.91</v>
      </c>
      <c r="E3" s="6">
        <v>11608</v>
      </c>
      <c r="F3" s="7">
        <v>157339</v>
      </c>
      <c r="G3" s="91" t="s">
        <v>25</v>
      </c>
      <c r="H3" s="11" t="s">
        <v>118</v>
      </c>
      <c r="I3" s="12">
        <v>8583</v>
      </c>
      <c r="J3" s="12" t="s">
        <v>146</v>
      </c>
      <c r="K3" s="12" t="s">
        <v>140</v>
      </c>
      <c r="L3" s="16"/>
      <c r="M3" s="16"/>
      <c r="N3" s="16"/>
      <c r="O3" s="17"/>
      <c r="P3" s="115" t="s">
        <v>25</v>
      </c>
      <c r="Q3" s="11" t="s">
        <v>154</v>
      </c>
      <c r="R3" s="12"/>
      <c r="S3" s="12" t="s">
        <v>127</v>
      </c>
      <c r="T3" s="12" t="s">
        <v>140</v>
      </c>
      <c r="U3" s="16"/>
      <c r="V3" s="16"/>
      <c r="W3" s="17"/>
    </row>
    <row r="4" spans="1:24" x14ac:dyDescent="0.25">
      <c r="A4" s="4">
        <v>12</v>
      </c>
      <c r="B4" s="95">
        <v>2</v>
      </c>
      <c r="C4" s="36">
        <v>7</v>
      </c>
      <c r="D4" s="6">
        <v>1584.19</v>
      </c>
      <c r="E4" s="6">
        <v>1813.21</v>
      </c>
      <c r="F4" s="7">
        <v>71786.320000000007</v>
      </c>
      <c r="G4" s="91" t="s">
        <v>9</v>
      </c>
      <c r="H4" s="11" t="s">
        <v>101</v>
      </c>
      <c r="I4" s="12">
        <v>8583</v>
      </c>
      <c r="J4" s="12" t="s">
        <v>146</v>
      </c>
      <c r="K4" s="12" t="s">
        <v>140</v>
      </c>
      <c r="L4" s="16"/>
      <c r="M4" s="16" t="s">
        <v>102</v>
      </c>
      <c r="N4" s="16" t="s">
        <v>102</v>
      </c>
      <c r="O4" s="17" t="s">
        <v>124</v>
      </c>
      <c r="P4" s="115" t="s">
        <v>9</v>
      </c>
      <c r="Q4" s="11" t="s">
        <v>154</v>
      </c>
      <c r="R4" s="12" t="s">
        <v>101</v>
      </c>
      <c r="S4" s="12" t="s">
        <v>127</v>
      </c>
      <c r="T4" s="12" t="s">
        <v>140</v>
      </c>
      <c r="U4" s="16" t="s">
        <v>102</v>
      </c>
      <c r="V4" s="16" t="s">
        <v>127</v>
      </c>
      <c r="W4" s="17" t="s">
        <v>124</v>
      </c>
    </row>
    <row r="5" spans="1:24" x14ac:dyDescent="0.25">
      <c r="A5" s="68">
        <v>10</v>
      </c>
      <c r="B5" s="129">
        <v>3</v>
      </c>
      <c r="C5" s="69">
        <v>2</v>
      </c>
      <c r="D5" s="70">
        <v>1344.4</v>
      </c>
      <c r="E5" s="70">
        <v>8961.1</v>
      </c>
      <c r="F5" s="71">
        <v>82222.679999999993</v>
      </c>
      <c r="G5" s="58" t="s">
        <v>7</v>
      </c>
      <c r="H5" s="13" t="s">
        <v>97</v>
      </c>
      <c r="I5" s="12">
        <v>8583</v>
      </c>
      <c r="J5" s="12" t="s">
        <v>146</v>
      </c>
      <c r="K5" s="12" t="s">
        <v>140</v>
      </c>
      <c r="L5" s="18" t="s">
        <v>34</v>
      </c>
      <c r="M5" s="16">
        <v>20022</v>
      </c>
      <c r="N5" s="16" t="s">
        <v>123</v>
      </c>
      <c r="O5" s="17" t="s">
        <v>124</v>
      </c>
      <c r="P5" s="115" t="s">
        <v>7</v>
      </c>
      <c r="Q5" s="11" t="s">
        <v>154</v>
      </c>
      <c r="R5" s="21" t="s">
        <v>98</v>
      </c>
      <c r="S5" s="12" t="s">
        <v>48</v>
      </c>
      <c r="T5" s="12" t="s">
        <v>140</v>
      </c>
      <c r="U5" s="18" t="s">
        <v>36</v>
      </c>
      <c r="V5" s="16" t="s">
        <v>127</v>
      </c>
      <c r="W5" s="17" t="s">
        <v>124</v>
      </c>
    </row>
    <row r="6" spans="1:24" ht="30" x14ac:dyDescent="0.25">
      <c r="A6" s="72">
        <v>9</v>
      </c>
      <c r="B6" s="95">
        <v>4</v>
      </c>
      <c r="C6" s="73">
        <v>5</v>
      </c>
      <c r="D6" s="74">
        <v>1125.05</v>
      </c>
      <c r="E6" s="74">
        <v>2496.3000000000002</v>
      </c>
      <c r="F6" s="75">
        <v>69749.37</v>
      </c>
      <c r="G6" s="59" t="s">
        <v>6</v>
      </c>
      <c r="H6" s="81" t="s">
        <v>94</v>
      </c>
      <c r="I6" s="76">
        <v>8583</v>
      </c>
      <c r="J6" s="76" t="s">
        <v>146</v>
      </c>
      <c r="K6" s="65" t="s">
        <v>140</v>
      </c>
      <c r="L6" s="77" t="s">
        <v>95</v>
      </c>
      <c r="M6" s="66" t="s">
        <v>187</v>
      </c>
      <c r="N6" s="66" t="s">
        <v>146</v>
      </c>
      <c r="O6" s="67" t="s">
        <v>124</v>
      </c>
      <c r="P6" s="134" t="s">
        <v>6</v>
      </c>
      <c r="Q6" s="63" t="s">
        <v>154</v>
      </c>
      <c r="R6" s="76" t="s">
        <v>96</v>
      </c>
      <c r="S6" s="65" t="s">
        <v>49</v>
      </c>
      <c r="T6" s="65" t="s">
        <v>140</v>
      </c>
      <c r="U6" s="77" t="s">
        <v>96</v>
      </c>
      <c r="V6" s="66" t="s">
        <v>49</v>
      </c>
      <c r="W6" s="67" t="s">
        <v>124</v>
      </c>
    </row>
    <row r="7" spans="1:24" s="60" customFormat="1" ht="15.95" customHeight="1" x14ac:dyDescent="0.25">
      <c r="A7" s="4">
        <v>5</v>
      </c>
      <c r="B7" s="129">
        <v>5</v>
      </c>
      <c r="C7" s="36">
        <v>3</v>
      </c>
      <c r="D7" s="6">
        <v>743.62</v>
      </c>
      <c r="E7" s="6">
        <v>3666.5</v>
      </c>
      <c r="F7" s="7">
        <v>133924.59</v>
      </c>
      <c r="G7" s="91" t="s">
        <v>2</v>
      </c>
      <c r="H7" s="11" t="s">
        <v>100</v>
      </c>
      <c r="I7" s="12">
        <v>8583</v>
      </c>
      <c r="J7" s="12" t="s">
        <v>146</v>
      </c>
      <c r="K7" s="12" t="s">
        <v>140</v>
      </c>
      <c r="L7" s="16" t="s">
        <v>34</v>
      </c>
      <c r="M7" s="16">
        <v>20022</v>
      </c>
      <c r="N7" s="16" t="s">
        <v>123</v>
      </c>
      <c r="O7" s="17" t="s">
        <v>124</v>
      </c>
      <c r="P7" s="115" t="s">
        <v>2</v>
      </c>
      <c r="Q7" s="11" t="s">
        <v>154</v>
      </c>
      <c r="R7" s="12" t="s">
        <v>142</v>
      </c>
      <c r="S7" s="12" t="s">
        <v>127</v>
      </c>
      <c r="T7" s="12" t="s">
        <v>141</v>
      </c>
      <c r="U7" s="16" t="s">
        <v>36</v>
      </c>
      <c r="V7" s="16" t="s">
        <v>127</v>
      </c>
      <c r="W7" s="17" t="s">
        <v>124</v>
      </c>
    </row>
    <row r="8" spans="1:24" x14ac:dyDescent="0.25">
      <c r="A8" s="4">
        <v>21</v>
      </c>
      <c r="B8" s="95">
        <v>6</v>
      </c>
      <c r="C8" s="36">
        <v>8</v>
      </c>
      <c r="D8" s="6">
        <v>326.35000000000002</v>
      </c>
      <c r="E8" s="6">
        <v>1448.66</v>
      </c>
      <c r="F8" s="7">
        <v>34658.65</v>
      </c>
      <c r="G8" s="91" t="s">
        <v>18</v>
      </c>
      <c r="H8" s="11" t="s">
        <v>135</v>
      </c>
      <c r="I8" s="12"/>
      <c r="J8" s="12"/>
      <c r="K8" s="12" t="s">
        <v>140</v>
      </c>
      <c r="L8" s="16"/>
      <c r="M8" s="16"/>
      <c r="N8" s="16"/>
      <c r="O8" s="17"/>
      <c r="P8" s="115" t="s">
        <v>18</v>
      </c>
      <c r="Q8" s="11" t="s">
        <v>154</v>
      </c>
      <c r="R8" s="12"/>
      <c r="S8" s="12"/>
      <c r="T8" s="12"/>
      <c r="U8" s="16"/>
      <c r="V8" s="16"/>
      <c r="W8" s="17"/>
    </row>
    <row r="9" spans="1:24" x14ac:dyDescent="0.25">
      <c r="A9" s="4">
        <v>8</v>
      </c>
      <c r="B9" s="129">
        <v>7</v>
      </c>
      <c r="C9" s="36">
        <v>25</v>
      </c>
      <c r="D9" s="6">
        <v>279.16000000000003</v>
      </c>
      <c r="E9" s="6">
        <v>77.69</v>
      </c>
      <c r="F9" s="7">
        <v>13859.27</v>
      </c>
      <c r="G9" s="91" t="s">
        <v>5</v>
      </c>
      <c r="H9" s="11" t="s">
        <v>137</v>
      </c>
      <c r="I9" s="12"/>
      <c r="J9" s="12"/>
      <c r="K9" s="12" t="s">
        <v>140</v>
      </c>
      <c r="L9" s="16"/>
      <c r="M9" s="16"/>
      <c r="N9" s="16"/>
      <c r="O9" s="17"/>
      <c r="P9" s="115" t="s">
        <v>5</v>
      </c>
      <c r="Q9" s="11" t="s">
        <v>154</v>
      </c>
      <c r="R9" s="12"/>
      <c r="S9" s="12"/>
      <c r="T9" s="12"/>
      <c r="U9" s="16"/>
      <c r="V9" s="16"/>
      <c r="W9" s="17"/>
    </row>
    <row r="10" spans="1:24" x14ac:dyDescent="0.25">
      <c r="A10" s="4">
        <v>22</v>
      </c>
      <c r="B10" s="95">
        <v>8</v>
      </c>
      <c r="C10" s="36">
        <v>12</v>
      </c>
      <c r="D10" s="6">
        <v>256.49</v>
      </c>
      <c r="E10" s="6">
        <v>1217.82</v>
      </c>
      <c r="F10" s="7">
        <v>19774.419999999998</v>
      </c>
      <c r="G10" s="91" t="s">
        <v>19</v>
      </c>
      <c r="H10" s="11" t="s">
        <v>184</v>
      </c>
      <c r="I10" s="12" t="s">
        <v>41</v>
      </c>
      <c r="J10" s="12"/>
      <c r="K10" s="12" t="s">
        <v>140</v>
      </c>
      <c r="L10" s="16" t="s">
        <v>185</v>
      </c>
      <c r="M10" s="16" t="s">
        <v>186</v>
      </c>
      <c r="N10" s="16" t="s">
        <v>123</v>
      </c>
      <c r="O10" s="17" t="s">
        <v>124</v>
      </c>
      <c r="P10" s="115" t="s">
        <v>19</v>
      </c>
      <c r="Q10" s="11" t="s">
        <v>154</v>
      </c>
      <c r="R10" s="12" t="s">
        <v>184</v>
      </c>
      <c r="S10" s="12" t="s">
        <v>127</v>
      </c>
      <c r="T10" s="12" t="s">
        <v>140</v>
      </c>
      <c r="U10" s="16" t="s">
        <v>184</v>
      </c>
      <c r="V10" s="16" t="s">
        <v>127</v>
      </c>
      <c r="W10" s="17"/>
    </row>
    <row r="11" spans="1:24" x14ac:dyDescent="0.25">
      <c r="A11" s="4">
        <v>19</v>
      </c>
      <c r="B11" s="129">
        <v>9</v>
      </c>
      <c r="C11" s="36">
        <v>4</v>
      </c>
      <c r="D11" s="6">
        <v>249.19</v>
      </c>
      <c r="E11" s="6">
        <v>2851.86</v>
      </c>
      <c r="F11" s="7">
        <v>30453.66</v>
      </c>
      <c r="G11" s="91" t="s">
        <v>16</v>
      </c>
      <c r="H11" s="11" t="s">
        <v>201</v>
      </c>
      <c r="I11" s="12"/>
      <c r="J11" s="12" t="s">
        <v>38</v>
      </c>
      <c r="K11" s="12" t="s">
        <v>141</v>
      </c>
      <c r="L11" s="16" t="s">
        <v>201</v>
      </c>
      <c r="M11" s="16"/>
      <c r="N11" s="16" t="s">
        <v>38</v>
      </c>
      <c r="O11" s="17" t="s">
        <v>124</v>
      </c>
      <c r="P11" s="115" t="s">
        <v>16</v>
      </c>
      <c r="Q11" s="11" t="s">
        <v>154</v>
      </c>
      <c r="R11" s="12" t="s">
        <v>201</v>
      </c>
      <c r="S11" s="90" t="s">
        <v>50</v>
      </c>
      <c r="T11" s="12" t="s">
        <v>141</v>
      </c>
      <c r="U11" s="16" t="s">
        <v>201</v>
      </c>
      <c r="V11" s="16" t="s">
        <v>50</v>
      </c>
      <c r="W11" s="17" t="s">
        <v>124</v>
      </c>
    </row>
    <row r="12" spans="1:24" x14ac:dyDescent="0.25">
      <c r="A12" s="4">
        <v>27</v>
      </c>
      <c r="B12" s="95">
        <v>10</v>
      </c>
      <c r="C12" s="36">
        <v>6</v>
      </c>
      <c r="D12" s="6">
        <v>214.71</v>
      </c>
      <c r="E12" s="6">
        <v>2398</v>
      </c>
      <c r="F12" s="7">
        <v>21969</v>
      </c>
      <c r="G12" s="91" t="s">
        <v>24</v>
      </c>
      <c r="H12" s="161" t="s">
        <v>198</v>
      </c>
      <c r="I12" s="12"/>
      <c r="J12" s="160" t="s">
        <v>134</v>
      </c>
      <c r="K12" s="12" t="s">
        <v>140</v>
      </c>
      <c r="L12" s="16"/>
      <c r="M12" s="16"/>
      <c r="N12" s="16"/>
      <c r="O12" s="17"/>
      <c r="P12" s="115" t="s">
        <v>24</v>
      </c>
      <c r="Q12" s="11" t="s">
        <v>154</v>
      </c>
      <c r="R12" s="227" t="s">
        <v>197</v>
      </c>
      <c r="S12" s="160" t="s">
        <v>127</v>
      </c>
      <c r="T12" s="12"/>
      <c r="U12" s="16"/>
      <c r="V12" s="16"/>
      <c r="W12" s="17"/>
    </row>
    <row r="13" spans="1:24" x14ac:dyDescent="0.25">
      <c r="A13" s="4">
        <v>26</v>
      </c>
      <c r="B13" s="129">
        <v>11</v>
      </c>
      <c r="C13" s="36">
        <v>11</v>
      </c>
      <c r="D13" s="6">
        <v>196</v>
      </c>
      <c r="E13" s="6">
        <v>1222.53</v>
      </c>
      <c r="F13" s="7">
        <v>7788.7</v>
      </c>
      <c r="G13" s="91" t="s">
        <v>23</v>
      </c>
      <c r="H13" s="161" t="s">
        <v>199</v>
      </c>
      <c r="I13" s="12"/>
      <c r="J13" s="160" t="s">
        <v>134</v>
      </c>
      <c r="K13" s="12" t="s">
        <v>140</v>
      </c>
      <c r="L13" s="16"/>
      <c r="M13" s="16"/>
      <c r="N13" s="16"/>
      <c r="O13" s="17"/>
      <c r="P13" s="115" t="s">
        <v>23</v>
      </c>
      <c r="Q13" s="11" t="s">
        <v>154</v>
      </c>
      <c r="R13" s="227" t="s">
        <v>197</v>
      </c>
      <c r="S13" s="160" t="s">
        <v>127</v>
      </c>
      <c r="T13" s="12"/>
      <c r="U13" s="16"/>
      <c r="V13" s="16"/>
      <c r="W13" s="17"/>
    </row>
    <row r="14" spans="1:24" x14ac:dyDescent="0.25">
      <c r="A14" s="4">
        <v>7</v>
      </c>
      <c r="B14" s="95">
        <v>12</v>
      </c>
      <c r="C14" s="36">
        <v>14</v>
      </c>
      <c r="D14" s="6">
        <v>154.16</v>
      </c>
      <c r="E14" s="6">
        <v>436.4</v>
      </c>
      <c r="F14" s="7">
        <v>6238.04</v>
      </c>
      <c r="G14" s="91" t="s">
        <v>4</v>
      </c>
      <c r="H14" s="11" t="s">
        <v>119</v>
      </c>
      <c r="I14" s="12">
        <v>8583</v>
      </c>
      <c r="J14" s="12" t="s">
        <v>146</v>
      </c>
      <c r="K14" s="12" t="s">
        <v>140</v>
      </c>
      <c r="L14" s="16"/>
      <c r="M14" s="16"/>
      <c r="N14" s="16"/>
      <c r="O14" s="17"/>
      <c r="P14" s="115" t="s">
        <v>4</v>
      </c>
      <c r="Q14" s="11" t="s">
        <v>154</v>
      </c>
      <c r="R14" s="160"/>
      <c r="S14" s="160"/>
      <c r="T14" s="12"/>
      <c r="U14" s="16"/>
      <c r="V14" s="16"/>
      <c r="W14" s="17"/>
    </row>
    <row r="15" spans="1:24" x14ac:dyDescent="0.25">
      <c r="A15" s="4">
        <v>4</v>
      </c>
      <c r="B15" s="129">
        <v>13</v>
      </c>
      <c r="C15" s="36">
        <v>9</v>
      </c>
      <c r="D15" s="6">
        <v>144.97999999999999</v>
      </c>
      <c r="E15" s="6">
        <v>1364.15</v>
      </c>
      <c r="F15" s="7">
        <v>8449.68</v>
      </c>
      <c r="G15" s="91" t="s">
        <v>27</v>
      </c>
      <c r="H15" s="161" t="s">
        <v>200</v>
      </c>
      <c r="I15" s="12"/>
      <c r="J15" s="12" t="s">
        <v>134</v>
      </c>
      <c r="K15" s="12" t="s">
        <v>140</v>
      </c>
      <c r="L15" s="16"/>
      <c r="M15" s="16"/>
      <c r="N15" s="16"/>
      <c r="O15" s="17"/>
      <c r="P15" s="115" t="s">
        <v>27</v>
      </c>
      <c r="Q15" s="11" t="s">
        <v>154</v>
      </c>
      <c r="R15" s="227" t="s">
        <v>197</v>
      </c>
      <c r="S15" s="160" t="s">
        <v>127</v>
      </c>
      <c r="T15" s="12"/>
      <c r="U15" s="16"/>
      <c r="V15" s="16"/>
      <c r="W15" s="17"/>
    </row>
    <row r="16" spans="1:24" x14ac:dyDescent="0.25">
      <c r="A16" s="4">
        <v>1</v>
      </c>
      <c r="B16" s="95">
        <v>14</v>
      </c>
      <c r="C16" s="36">
        <v>10</v>
      </c>
      <c r="D16" s="6">
        <v>136.25</v>
      </c>
      <c r="E16" s="6">
        <v>1332.25</v>
      </c>
      <c r="F16" s="7">
        <v>20041.34</v>
      </c>
      <c r="G16" s="91" t="s">
        <v>0</v>
      </c>
      <c r="H16" s="11" t="s">
        <v>201</v>
      </c>
      <c r="I16" s="12"/>
      <c r="J16" s="12" t="s">
        <v>38</v>
      </c>
      <c r="K16" s="12" t="s">
        <v>141</v>
      </c>
      <c r="L16" s="16" t="s">
        <v>201</v>
      </c>
      <c r="M16" s="16"/>
      <c r="N16" s="16" t="s">
        <v>38</v>
      </c>
      <c r="O16" s="17" t="s">
        <v>124</v>
      </c>
      <c r="P16" s="115" t="s">
        <v>0</v>
      </c>
      <c r="Q16" s="11" t="s">
        <v>154</v>
      </c>
      <c r="R16" s="12" t="s">
        <v>201</v>
      </c>
      <c r="S16" s="90" t="s">
        <v>50</v>
      </c>
      <c r="T16" s="12" t="s">
        <v>141</v>
      </c>
      <c r="U16" s="16" t="s">
        <v>201</v>
      </c>
      <c r="V16" s="16" t="s">
        <v>50</v>
      </c>
      <c r="W16" s="17" t="s">
        <v>124</v>
      </c>
      <c r="X16" s="1"/>
    </row>
    <row r="17" spans="1:23" x14ac:dyDescent="0.25">
      <c r="A17" s="4">
        <v>23</v>
      </c>
      <c r="B17" s="129">
        <v>15</v>
      </c>
      <c r="C17" s="36">
        <v>20</v>
      </c>
      <c r="D17" s="6">
        <v>128.04</v>
      </c>
      <c r="E17" s="6">
        <v>187.67</v>
      </c>
      <c r="F17" s="7">
        <v>14147.05</v>
      </c>
      <c r="G17" s="91" t="s">
        <v>20</v>
      </c>
      <c r="H17" s="11" t="s">
        <v>135</v>
      </c>
      <c r="I17" s="12"/>
      <c r="J17" s="12"/>
      <c r="K17" s="12" t="s">
        <v>140</v>
      </c>
      <c r="L17" s="16"/>
      <c r="M17" s="16"/>
      <c r="N17" s="16"/>
      <c r="O17" s="17"/>
      <c r="P17" s="115" t="s">
        <v>20</v>
      </c>
      <c r="Q17" s="11" t="s">
        <v>154</v>
      </c>
      <c r="R17" s="12"/>
      <c r="S17" s="12"/>
      <c r="T17" s="12"/>
      <c r="U17" s="16"/>
      <c r="V17" s="16"/>
      <c r="W17" s="17"/>
    </row>
    <row r="18" spans="1:23" x14ac:dyDescent="0.25">
      <c r="A18" s="4">
        <v>20</v>
      </c>
      <c r="B18" s="95">
        <v>16</v>
      </c>
      <c r="C18" s="36">
        <v>13</v>
      </c>
      <c r="D18" s="6">
        <v>118.75</v>
      </c>
      <c r="E18" s="6">
        <v>557.59</v>
      </c>
      <c r="F18" s="7">
        <v>11840.46</v>
      </c>
      <c r="G18" s="91" t="s">
        <v>17</v>
      </c>
      <c r="H18" s="11" t="s">
        <v>136</v>
      </c>
      <c r="I18" s="12"/>
      <c r="J18" s="12"/>
      <c r="K18" s="12" t="s">
        <v>140</v>
      </c>
      <c r="L18" s="16"/>
      <c r="M18" s="16"/>
      <c r="N18" s="16"/>
      <c r="O18" s="17"/>
      <c r="P18" s="115" t="s">
        <v>17</v>
      </c>
      <c r="Q18" s="11" t="s">
        <v>154</v>
      </c>
      <c r="R18" s="12"/>
      <c r="S18" s="12"/>
      <c r="T18" s="12"/>
      <c r="U18" s="16"/>
      <c r="V18" s="16"/>
      <c r="W18" s="17"/>
    </row>
    <row r="19" spans="1:23" x14ac:dyDescent="0.25">
      <c r="A19" s="4">
        <v>3</v>
      </c>
      <c r="B19" s="129">
        <v>17</v>
      </c>
      <c r="C19" s="36">
        <v>15</v>
      </c>
      <c r="D19" s="6">
        <v>95.72</v>
      </c>
      <c r="E19" s="6">
        <v>384.97</v>
      </c>
      <c r="F19" s="7">
        <v>10391.879999999999</v>
      </c>
      <c r="G19" s="91" t="s">
        <v>26</v>
      </c>
      <c r="H19" s="11" t="s">
        <v>135</v>
      </c>
      <c r="I19" s="12"/>
      <c r="J19" s="12"/>
      <c r="K19" s="12" t="s">
        <v>140</v>
      </c>
      <c r="L19" s="16"/>
      <c r="M19" s="16"/>
      <c r="N19" s="16"/>
      <c r="O19" s="17"/>
      <c r="P19" s="115" t="s">
        <v>26</v>
      </c>
      <c r="Q19" s="11" t="s">
        <v>154</v>
      </c>
      <c r="R19" s="12"/>
      <c r="S19" s="12"/>
      <c r="T19" s="12"/>
      <c r="U19" s="16"/>
      <c r="V19" s="16"/>
      <c r="W19" s="17"/>
    </row>
    <row r="20" spans="1:23" x14ac:dyDescent="0.25">
      <c r="A20" s="4">
        <v>11</v>
      </c>
      <c r="B20" s="95">
        <v>18</v>
      </c>
      <c r="C20" s="36">
        <v>19</v>
      </c>
      <c r="D20" s="6">
        <v>92.22</v>
      </c>
      <c r="E20" s="6">
        <v>202.52</v>
      </c>
      <c r="F20" s="7">
        <v>8687.69</v>
      </c>
      <c r="G20" s="91" t="s">
        <v>8</v>
      </c>
      <c r="H20" s="11" t="s">
        <v>135</v>
      </c>
      <c r="I20" s="12"/>
      <c r="J20" s="12"/>
      <c r="K20" s="12" t="s">
        <v>140</v>
      </c>
      <c r="L20" s="16"/>
      <c r="M20" s="16"/>
      <c r="N20" s="16"/>
      <c r="O20" s="17"/>
      <c r="P20" s="115" t="s">
        <v>8</v>
      </c>
      <c r="Q20" s="11" t="s">
        <v>154</v>
      </c>
      <c r="R20" s="12"/>
      <c r="S20" s="12"/>
      <c r="T20" s="12"/>
      <c r="U20" s="16"/>
      <c r="V20" s="16"/>
      <c r="W20" s="17"/>
    </row>
    <row r="21" spans="1:23" x14ac:dyDescent="0.25">
      <c r="A21" s="4">
        <v>17</v>
      </c>
      <c r="B21" s="129">
        <v>19</v>
      </c>
      <c r="C21" s="36">
        <v>16</v>
      </c>
      <c r="D21" s="6">
        <v>90.8</v>
      </c>
      <c r="E21" s="6">
        <v>311.81</v>
      </c>
      <c r="F21" s="7">
        <v>8932.24</v>
      </c>
      <c r="G21" s="91" t="s">
        <v>14</v>
      </c>
      <c r="H21" s="11" t="s">
        <v>135</v>
      </c>
      <c r="I21" s="12"/>
      <c r="J21" s="12"/>
      <c r="K21" s="12" t="s">
        <v>140</v>
      </c>
      <c r="L21" s="16"/>
      <c r="M21" s="16"/>
      <c r="N21" s="16"/>
      <c r="O21" s="17"/>
      <c r="P21" s="115" t="s">
        <v>14</v>
      </c>
      <c r="Q21" s="11" t="s">
        <v>154</v>
      </c>
      <c r="R21" s="12"/>
      <c r="S21" s="12"/>
      <c r="T21" s="12"/>
      <c r="U21" s="16"/>
      <c r="V21" s="16"/>
      <c r="W21" s="17"/>
    </row>
    <row r="22" spans="1:23" x14ac:dyDescent="0.25">
      <c r="A22" s="4">
        <v>2</v>
      </c>
      <c r="B22" s="95">
        <v>20</v>
      </c>
      <c r="C22" s="36">
        <v>26</v>
      </c>
      <c r="D22" s="6">
        <v>70.75</v>
      </c>
      <c r="E22" s="6">
        <v>45.42</v>
      </c>
      <c r="F22" s="7">
        <v>7736.46</v>
      </c>
      <c r="G22" s="91" t="s">
        <v>1</v>
      </c>
      <c r="H22" s="11" t="s">
        <v>138</v>
      </c>
      <c r="I22" s="12"/>
      <c r="J22" s="12"/>
      <c r="K22" s="12" t="s">
        <v>140</v>
      </c>
      <c r="L22" s="16"/>
      <c r="M22" s="16"/>
      <c r="N22" s="16"/>
      <c r="O22" s="17"/>
      <c r="P22" s="115" t="s">
        <v>1</v>
      </c>
      <c r="Q22" s="11" t="s">
        <v>154</v>
      </c>
      <c r="R22" s="12"/>
      <c r="S22" s="12"/>
      <c r="T22" s="12"/>
      <c r="U22" s="16"/>
      <c r="V22" s="16"/>
      <c r="W22" s="17"/>
    </row>
    <row r="23" spans="1:23" x14ac:dyDescent="0.25">
      <c r="A23" s="4">
        <v>25</v>
      </c>
      <c r="B23" s="129">
        <v>21</v>
      </c>
      <c r="C23" s="36">
        <v>18</v>
      </c>
      <c r="D23" s="6">
        <v>41.89</v>
      </c>
      <c r="E23" s="6">
        <v>216.57</v>
      </c>
      <c r="F23" s="7">
        <v>4782.24</v>
      </c>
      <c r="G23" s="91" t="s">
        <v>22</v>
      </c>
      <c r="H23" s="11" t="s">
        <v>137</v>
      </c>
      <c r="I23" s="12"/>
      <c r="J23" s="12"/>
      <c r="K23" s="12" t="s">
        <v>140</v>
      </c>
      <c r="L23" s="16"/>
      <c r="M23" s="16"/>
      <c r="N23" s="16"/>
      <c r="O23" s="17"/>
      <c r="P23" s="115" t="s">
        <v>22</v>
      </c>
      <c r="Q23" s="11" t="s">
        <v>154</v>
      </c>
      <c r="R23" s="12"/>
      <c r="S23" s="12"/>
      <c r="T23" s="12"/>
      <c r="U23" s="16"/>
      <c r="V23" s="16"/>
      <c r="W23" s="17"/>
    </row>
    <row r="24" spans="1:23" x14ac:dyDescent="0.25">
      <c r="A24" s="4">
        <v>24</v>
      </c>
      <c r="B24" s="95">
        <v>22</v>
      </c>
      <c r="C24" s="36">
        <v>23</v>
      </c>
      <c r="D24" s="6">
        <v>35.590000000000003</v>
      </c>
      <c r="E24" s="6">
        <v>131.93</v>
      </c>
      <c r="F24" s="7">
        <v>3266.38</v>
      </c>
      <c r="G24" s="91" t="s">
        <v>21</v>
      </c>
      <c r="H24" s="11" t="s">
        <v>134</v>
      </c>
      <c r="I24" s="12"/>
      <c r="J24" s="12"/>
      <c r="K24" s="12" t="s">
        <v>140</v>
      </c>
      <c r="L24" s="16"/>
      <c r="M24" s="16"/>
      <c r="N24" s="16"/>
      <c r="O24" s="17"/>
      <c r="P24" s="115" t="s">
        <v>21</v>
      </c>
      <c r="Q24" s="11" t="s">
        <v>154</v>
      </c>
      <c r="R24" s="12"/>
      <c r="S24" s="12"/>
      <c r="T24" s="12"/>
      <c r="U24" s="16"/>
      <c r="V24" s="16"/>
      <c r="W24" s="17"/>
    </row>
    <row r="25" spans="1:23" x14ac:dyDescent="0.25">
      <c r="A25" s="4">
        <v>15</v>
      </c>
      <c r="B25" s="129">
        <v>23</v>
      </c>
      <c r="C25" s="36">
        <v>21</v>
      </c>
      <c r="D25" s="6">
        <v>34.64</v>
      </c>
      <c r="E25" s="6">
        <v>154.97999999999999</v>
      </c>
      <c r="F25" s="7">
        <v>3534.67</v>
      </c>
      <c r="G25" s="91" t="s">
        <v>12</v>
      </c>
      <c r="H25" s="11" t="s">
        <v>137</v>
      </c>
      <c r="I25" s="12"/>
      <c r="J25" s="12"/>
      <c r="K25" s="12" t="s">
        <v>140</v>
      </c>
      <c r="L25" s="16"/>
      <c r="M25" s="16"/>
      <c r="N25" s="16"/>
      <c r="O25" s="17"/>
      <c r="P25" s="115" t="s">
        <v>12</v>
      </c>
      <c r="Q25" s="11" t="s">
        <v>154</v>
      </c>
      <c r="R25" s="12"/>
      <c r="S25" s="12"/>
      <c r="T25" s="12"/>
      <c r="U25" s="16"/>
      <c r="V25" s="16"/>
      <c r="W25" s="17"/>
    </row>
    <row r="26" spans="1:23" x14ac:dyDescent="0.25">
      <c r="A26" s="4">
        <v>6</v>
      </c>
      <c r="B26" s="95">
        <v>24</v>
      </c>
      <c r="C26" s="36">
        <v>17</v>
      </c>
      <c r="D26" s="6">
        <v>27.46</v>
      </c>
      <c r="E26" s="6">
        <v>226.56</v>
      </c>
      <c r="F26" s="7">
        <v>1790.79</v>
      </c>
      <c r="G26" s="91" t="s">
        <v>3</v>
      </c>
      <c r="H26" s="11" t="s">
        <v>137</v>
      </c>
      <c r="I26" s="12"/>
      <c r="J26" s="12"/>
      <c r="K26" s="12" t="s">
        <v>140</v>
      </c>
      <c r="L26" s="16"/>
      <c r="M26" s="16"/>
      <c r="N26" s="16"/>
      <c r="O26" s="17"/>
      <c r="P26" s="115" t="s">
        <v>3</v>
      </c>
      <c r="Q26" s="11" t="s">
        <v>154</v>
      </c>
      <c r="R26" s="12"/>
      <c r="S26" s="12"/>
      <c r="T26" s="12"/>
      <c r="U26" s="16"/>
      <c r="V26" s="16"/>
      <c r="W26" s="17"/>
    </row>
    <row r="27" spans="1:23" x14ac:dyDescent="0.25">
      <c r="A27" s="4">
        <v>14</v>
      </c>
      <c r="B27" s="129">
        <v>25</v>
      </c>
      <c r="C27" s="36">
        <v>22</v>
      </c>
      <c r="D27" s="6">
        <v>25.92</v>
      </c>
      <c r="E27" s="6">
        <v>151.63</v>
      </c>
      <c r="F27" s="7">
        <v>2393.91</v>
      </c>
      <c r="G27" s="91" t="s">
        <v>11</v>
      </c>
      <c r="H27" s="11" t="s">
        <v>137</v>
      </c>
      <c r="I27" s="12"/>
      <c r="J27" s="12"/>
      <c r="K27" s="12" t="s">
        <v>140</v>
      </c>
      <c r="L27" s="16"/>
      <c r="M27" s="16"/>
      <c r="N27" s="16"/>
      <c r="O27" s="17"/>
      <c r="P27" s="115" t="s">
        <v>11</v>
      </c>
      <c r="Q27" s="11" t="s">
        <v>154</v>
      </c>
      <c r="R27" s="12"/>
      <c r="S27" s="12"/>
      <c r="T27" s="12"/>
      <c r="U27" s="16"/>
      <c r="V27" s="16"/>
      <c r="W27" s="17"/>
    </row>
    <row r="28" spans="1:23" x14ac:dyDescent="0.25">
      <c r="A28" s="4">
        <v>13</v>
      </c>
      <c r="B28" s="95">
        <v>26</v>
      </c>
      <c r="C28" s="36">
        <v>27</v>
      </c>
      <c r="D28" s="6">
        <v>21.49</v>
      </c>
      <c r="E28" s="6">
        <v>41.1</v>
      </c>
      <c r="F28" s="7">
        <v>1120.06</v>
      </c>
      <c r="G28" s="91" t="s">
        <v>10</v>
      </c>
      <c r="H28" s="11" t="s">
        <v>139</v>
      </c>
      <c r="I28" s="12">
        <v>8583</v>
      </c>
      <c r="J28" s="12" t="s">
        <v>146</v>
      </c>
      <c r="K28" s="12" t="s">
        <v>140</v>
      </c>
      <c r="L28" s="16"/>
      <c r="M28" s="16"/>
      <c r="N28" s="16"/>
      <c r="O28" s="17"/>
      <c r="P28" s="115" t="s">
        <v>10</v>
      </c>
      <c r="Q28" s="11" t="s">
        <v>154</v>
      </c>
      <c r="R28" s="12"/>
      <c r="S28" s="12"/>
      <c r="T28" s="12"/>
      <c r="U28" s="16"/>
      <c r="V28" s="16"/>
      <c r="W28" s="17"/>
    </row>
    <row r="29" spans="1:23" x14ac:dyDescent="0.25">
      <c r="A29" s="4">
        <v>18</v>
      </c>
      <c r="B29" s="129">
        <v>27</v>
      </c>
      <c r="C29" s="36">
        <v>28</v>
      </c>
      <c r="D29" s="6">
        <v>11.98</v>
      </c>
      <c r="E29" s="6">
        <v>17.100000000000001</v>
      </c>
      <c r="F29" s="7">
        <v>811.13</v>
      </c>
      <c r="G29" s="91" t="s">
        <v>15</v>
      </c>
      <c r="H29" s="11" t="s">
        <v>144</v>
      </c>
      <c r="I29" s="12">
        <v>8583</v>
      </c>
      <c r="J29" s="12" t="s">
        <v>146</v>
      </c>
      <c r="K29" s="12" t="s">
        <v>140</v>
      </c>
      <c r="L29" s="16"/>
      <c r="M29" s="16"/>
      <c r="N29" s="16"/>
      <c r="O29" s="17"/>
      <c r="P29" s="115" t="s">
        <v>15</v>
      </c>
      <c r="Q29" s="11" t="s">
        <v>154</v>
      </c>
      <c r="R29" s="12"/>
      <c r="S29" s="12"/>
      <c r="T29" s="12"/>
      <c r="U29" s="16"/>
      <c r="V29" s="16"/>
      <c r="W29" s="17"/>
    </row>
    <row r="30" spans="1:23" ht="15.75" thickBot="1" x14ac:dyDescent="0.3">
      <c r="A30" s="4">
        <v>16</v>
      </c>
      <c r="B30" s="95">
        <v>28</v>
      </c>
      <c r="C30" s="36">
        <v>24</v>
      </c>
      <c r="D30" s="6">
        <v>11.61</v>
      </c>
      <c r="E30" s="6">
        <v>89.38</v>
      </c>
      <c r="F30" s="7">
        <v>2009.91</v>
      </c>
      <c r="G30" s="91" t="s">
        <v>13</v>
      </c>
      <c r="H30" s="11" t="s">
        <v>122</v>
      </c>
      <c r="I30" s="12">
        <v>8583</v>
      </c>
      <c r="J30" s="12" t="s">
        <v>123</v>
      </c>
      <c r="K30" s="12" t="s">
        <v>140</v>
      </c>
      <c r="L30" s="16"/>
      <c r="M30" s="16"/>
      <c r="N30" s="16"/>
      <c r="O30" s="17"/>
      <c r="P30" s="115" t="s">
        <v>13</v>
      </c>
      <c r="Q30" s="14" t="s">
        <v>154</v>
      </c>
      <c r="R30" s="15" t="s">
        <v>122</v>
      </c>
      <c r="S30" s="15"/>
      <c r="T30" s="15"/>
      <c r="U30" s="19"/>
      <c r="V30" s="19"/>
      <c r="W30" s="20"/>
    </row>
    <row r="31" spans="1:23" ht="15.75" thickBot="1" x14ac:dyDescent="0.3">
      <c r="A31" s="38"/>
      <c r="B31" s="130"/>
      <c r="C31" s="39"/>
      <c r="D31" s="40">
        <f>SUM(D1:D28)</f>
        <v>9191.7299999999959</v>
      </c>
      <c r="E31" s="92">
        <f>SUM(E1:E28)</f>
        <v>43507.219999999979</v>
      </c>
      <c r="F31" s="93">
        <f>SUM(F1:F28)</f>
        <v>756878.55000000016</v>
      </c>
      <c r="G31" s="79" t="s">
        <v>39</v>
      </c>
      <c r="H31" s="31"/>
      <c r="I31" s="32"/>
      <c r="J31" s="32"/>
      <c r="K31" s="32"/>
      <c r="L31" s="33"/>
      <c r="M31" s="33"/>
      <c r="N31" s="33"/>
      <c r="O31" s="34"/>
      <c r="P31" s="135" t="s">
        <v>39</v>
      </c>
      <c r="Q31" s="12"/>
      <c r="R31" s="12"/>
      <c r="S31" s="12"/>
      <c r="T31" s="12"/>
      <c r="U31" s="16"/>
      <c r="V31" s="16"/>
      <c r="W31" s="16"/>
    </row>
    <row r="32" spans="1:23" x14ac:dyDescent="0.25">
      <c r="A32" s="4"/>
      <c r="B32" s="95"/>
      <c r="C32" s="36"/>
      <c r="D32" s="41" t="s">
        <v>55</v>
      </c>
      <c r="E32" s="42" t="s">
        <v>55</v>
      </c>
      <c r="F32" s="95" t="s">
        <v>75</v>
      </c>
      <c r="G32" s="132" t="s">
        <v>40</v>
      </c>
      <c r="H32" s="11" t="s">
        <v>113</v>
      </c>
      <c r="I32" s="12">
        <v>8583</v>
      </c>
      <c r="J32" s="12" t="s">
        <v>146</v>
      </c>
      <c r="K32" s="12" t="s">
        <v>140</v>
      </c>
      <c r="L32" s="16" t="s">
        <v>40</v>
      </c>
      <c r="M32" s="16">
        <v>8583</v>
      </c>
      <c r="N32" s="16" t="s">
        <v>146</v>
      </c>
      <c r="O32" s="17" t="s">
        <v>124</v>
      </c>
      <c r="P32" s="136"/>
      <c r="Q32" s="45"/>
      <c r="R32" s="43"/>
      <c r="S32" s="43"/>
      <c r="T32" s="43"/>
      <c r="U32" s="44"/>
      <c r="V32" s="44"/>
      <c r="W32" s="46"/>
    </row>
    <row r="33" spans="1:23" x14ac:dyDescent="0.25">
      <c r="A33" s="4"/>
      <c r="B33" s="95"/>
      <c r="C33" s="36"/>
      <c r="D33" s="41"/>
      <c r="E33" s="94">
        <v>879</v>
      </c>
      <c r="F33" s="95" t="s">
        <v>75</v>
      </c>
      <c r="G33" s="133" t="s">
        <v>99</v>
      </c>
      <c r="H33" s="11" t="s">
        <v>112</v>
      </c>
      <c r="I33" s="12">
        <v>20022</v>
      </c>
      <c r="J33" s="12" t="s">
        <v>123</v>
      </c>
      <c r="K33" s="12" t="s">
        <v>141</v>
      </c>
      <c r="L33" s="16" t="s">
        <v>34</v>
      </c>
      <c r="M33" s="16">
        <v>20022</v>
      </c>
      <c r="N33" s="16" t="s">
        <v>123</v>
      </c>
      <c r="O33" s="17" t="s">
        <v>124</v>
      </c>
      <c r="P33" s="117" t="s">
        <v>99</v>
      </c>
      <c r="Q33" s="11" t="s">
        <v>36</v>
      </c>
      <c r="R33" s="12" t="s">
        <v>36</v>
      </c>
      <c r="S33" s="12" t="s">
        <v>127</v>
      </c>
      <c r="T33" s="12" t="s">
        <v>141</v>
      </c>
      <c r="U33" s="16" t="s">
        <v>36</v>
      </c>
      <c r="V33" s="16" t="s">
        <v>127</v>
      </c>
      <c r="W33" s="17" t="s">
        <v>124</v>
      </c>
    </row>
    <row r="34" spans="1:23" x14ac:dyDescent="0.25">
      <c r="A34" s="4"/>
      <c r="B34" s="95"/>
      <c r="C34" s="36"/>
      <c r="D34" s="41"/>
      <c r="E34" s="94"/>
      <c r="F34" s="95"/>
      <c r="G34" s="133" t="s">
        <v>110</v>
      </c>
      <c r="H34" s="11" t="s">
        <v>202</v>
      </c>
      <c r="I34" s="12"/>
      <c r="J34" s="12" t="s">
        <v>38</v>
      </c>
      <c r="K34" s="12" t="s">
        <v>141</v>
      </c>
      <c r="L34" s="16"/>
      <c r="M34" s="16"/>
      <c r="N34" s="16" t="s">
        <v>38</v>
      </c>
      <c r="O34" s="17" t="s">
        <v>124</v>
      </c>
      <c r="P34" s="117" t="s">
        <v>110</v>
      </c>
      <c r="Q34" s="11" t="s">
        <v>201</v>
      </c>
      <c r="R34" s="12" t="s">
        <v>201</v>
      </c>
      <c r="S34" s="90" t="s">
        <v>50</v>
      </c>
      <c r="T34" s="12" t="s">
        <v>141</v>
      </c>
      <c r="U34" s="16" t="s">
        <v>201</v>
      </c>
      <c r="V34" s="16" t="s">
        <v>127</v>
      </c>
      <c r="W34" s="17" t="s">
        <v>124</v>
      </c>
    </row>
    <row r="35" spans="1:23" ht="15.75" thickBot="1" x14ac:dyDescent="0.3">
      <c r="A35" s="5"/>
      <c r="B35" s="131"/>
      <c r="C35" s="37"/>
      <c r="D35" s="10"/>
      <c r="E35" s="8"/>
      <c r="F35" s="8"/>
      <c r="G35" s="80"/>
      <c r="H35" s="14"/>
      <c r="I35" s="15"/>
      <c r="J35" s="15"/>
      <c r="K35" s="15"/>
      <c r="L35" s="19"/>
      <c r="M35" s="19"/>
      <c r="N35" s="19"/>
      <c r="O35" s="20"/>
      <c r="P35" s="118"/>
      <c r="Q35" s="14"/>
      <c r="R35" s="15"/>
      <c r="S35" s="15"/>
      <c r="T35" s="15"/>
      <c r="U35" s="19"/>
      <c r="V35" s="19"/>
      <c r="W35" s="20"/>
    </row>
    <row r="36" spans="1:23" x14ac:dyDescent="0.25">
      <c r="H36" s="104" t="s">
        <v>103</v>
      </c>
    </row>
    <row r="37" spans="1:23" ht="18.75" x14ac:dyDescent="0.3">
      <c r="H37" s="105" t="s">
        <v>105</v>
      </c>
      <c r="I37" s="106" t="s">
        <v>114</v>
      </c>
      <c r="J37" s="106"/>
    </row>
    <row r="38" spans="1:23" ht="18.75" x14ac:dyDescent="0.3">
      <c r="H38" s="105" t="s">
        <v>106</v>
      </c>
      <c r="I38" s="106" t="s">
        <v>104</v>
      </c>
      <c r="J38" s="106"/>
    </row>
    <row r="39" spans="1:23" ht="18.75" x14ac:dyDescent="0.3">
      <c r="G39" s="78"/>
      <c r="H39" s="105" t="s">
        <v>108</v>
      </c>
      <c r="I39" s="106" t="s">
        <v>107</v>
      </c>
      <c r="J39" s="106"/>
    </row>
    <row r="40" spans="1:23" ht="18.75" x14ac:dyDescent="0.3">
      <c r="G40" s="78"/>
      <c r="H40" s="105" t="s">
        <v>111</v>
      </c>
      <c r="I40" s="106" t="s">
        <v>109</v>
      </c>
      <c r="J40" s="106"/>
    </row>
    <row r="41" spans="1:23" ht="18.75" x14ac:dyDescent="0.3">
      <c r="G41" s="78"/>
      <c r="H41" s="105" t="s">
        <v>115</v>
      </c>
      <c r="I41" s="106" t="s">
        <v>151</v>
      </c>
      <c r="J41" s="106"/>
    </row>
    <row r="42" spans="1:23" ht="18.75" x14ac:dyDescent="0.3">
      <c r="G42" s="78"/>
      <c r="H42" s="105" t="s">
        <v>116</v>
      </c>
      <c r="I42" s="106" t="s">
        <v>117</v>
      </c>
      <c r="J42" s="106"/>
    </row>
    <row r="43" spans="1:23" ht="18.75" x14ac:dyDescent="0.3">
      <c r="G43" s="78"/>
      <c r="H43" s="105" t="s">
        <v>120</v>
      </c>
      <c r="I43" s="106" t="s">
        <v>121</v>
      </c>
      <c r="J43" s="106"/>
    </row>
    <row r="44" spans="1:23" ht="18.75" x14ac:dyDescent="0.3">
      <c r="G44" s="78"/>
      <c r="H44" s="105" t="s">
        <v>152</v>
      </c>
      <c r="I44" s="106" t="s">
        <v>153</v>
      </c>
      <c r="J44" s="106"/>
    </row>
    <row r="45" spans="1:23" ht="18.75" x14ac:dyDescent="0.3">
      <c r="G45" s="78"/>
      <c r="H45" s="105" t="s">
        <v>157</v>
      </c>
      <c r="I45" s="106" t="s">
        <v>158</v>
      </c>
      <c r="J45" s="106"/>
    </row>
  </sheetData>
  <sortState ref="A3:W30">
    <sortCondition descending="1" ref="D3:D30"/>
  </sortState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zoomScale="80" zoomScaleNormal="80" workbookViewId="0">
      <selection activeCell="F26" sqref="F26"/>
    </sheetView>
  </sheetViews>
  <sheetFormatPr defaultColWidth="11.5703125" defaultRowHeight="15" x14ac:dyDescent="0.25"/>
  <sheetData>
    <row r="1" spans="2:13" ht="15.75" thickBot="1" x14ac:dyDescent="0.3"/>
    <row r="2" spans="2:13" ht="35.25" thickBot="1" x14ac:dyDescent="0.3">
      <c r="B2" s="138"/>
      <c r="C2" s="145" t="s">
        <v>182</v>
      </c>
      <c r="D2" s="139"/>
      <c r="E2" s="140"/>
      <c r="F2" s="137"/>
      <c r="G2" s="25" t="s">
        <v>166</v>
      </c>
      <c r="H2" s="25" t="s">
        <v>166</v>
      </c>
      <c r="I2" s="110" t="s">
        <v>126</v>
      </c>
      <c r="J2" s="26"/>
      <c r="K2" s="26"/>
      <c r="L2" s="26"/>
      <c r="M2" s="26"/>
    </row>
    <row r="3" spans="2:13" ht="49.5" thickBot="1" x14ac:dyDescent="0.3">
      <c r="B3" s="97" t="s">
        <v>68</v>
      </c>
      <c r="C3" s="145" t="s">
        <v>174</v>
      </c>
      <c r="D3" s="52" t="s">
        <v>88</v>
      </c>
      <c r="E3" s="98" t="s">
        <v>92</v>
      </c>
      <c r="F3" s="83" t="s">
        <v>68</v>
      </c>
      <c r="G3" s="55" t="s">
        <v>177</v>
      </c>
      <c r="H3" s="146" t="s">
        <v>176</v>
      </c>
      <c r="I3" s="54" t="s">
        <v>178</v>
      </c>
      <c r="J3" s="23"/>
      <c r="K3" s="23"/>
      <c r="L3" s="23"/>
      <c r="M3" s="23"/>
    </row>
    <row r="4" spans="2:13" x14ac:dyDescent="0.25">
      <c r="B4" s="101" t="s">
        <v>159</v>
      </c>
      <c r="C4" s="144" t="s">
        <v>87</v>
      </c>
      <c r="D4" s="111" t="s">
        <v>160</v>
      </c>
      <c r="E4" s="99" t="s">
        <v>91</v>
      </c>
      <c r="F4" s="152" t="s">
        <v>44</v>
      </c>
      <c r="G4" s="11" t="s">
        <v>32</v>
      </c>
      <c r="H4" s="12"/>
      <c r="I4" s="17" t="s">
        <v>35</v>
      </c>
    </row>
    <row r="5" spans="2:13" x14ac:dyDescent="0.25">
      <c r="B5" s="101" t="s">
        <v>45</v>
      </c>
      <c r="C5" s="112" t="s">
        <v>87</v>
      </c>
      <c r="D5" s="111" t="s">
        <v>90</v>
      </c>
      <c r="E5" s="99" t="s">
        <v>91</v>
      </c>
      <c r="F5" s="96" t="s">
        <v>45</v>
      </c>
      <c r="G5" s="11" t="s">
        <v>32</v>
      </c>
      <c r="H5" s="12"/>
      <c r="I5" s="17" t="s">
        <v>35</v>
      </c>
    </row>
    <row r="6" spans="2:13" x14ac:dyDescent="0.25">
      <c r="B6" s="113" t="s">
        <v>59</v>
      </c>
      <c r="C6" s="57" t="s">
        <v>87</v>
      </c>
      <c r="D6" s="111" t="s">
        <v>90</v>
      </c>
      <c r="E6" s="99" t="s">
        <v>91</v>
      </c>
      <c r="F6" s="153" t="s">
        <v>59</v>
      </c>
      <c r="G6" s="11" t="s">
        <v>32</v>
      </c>
      <c r="H6" s="12"/>
      <c r="I6" s="17" t="s">
        <v>35</v>
      </c>
    </row>
    <row r="7" spans="2:13" x14ac:dyDescent="0.25">
      <c r="B7" s="101" t="s">
        <v>71</v>
      </c>
      <c r="C7" s="57" t="s">
        <v>87</v>
      </c>
      <c r="D7" s="111" t="s">
        <v>90</v>
      </c>
      <c r="E7" s="99" t="s">
        <v>91</v>
      </c>
      <c r="F7" s="96" t="s">
        <v>71</v>
      </c>
      <c r="G7" s="11" t="s">
        <v>32</v>
      </c>
      <c r="H7" s="12"/>
      <c r="I7" s="49"/>
    </row>
    <row r="8" spans="2:13" x14ac:dyDescent="0.25">
      <c r="B8" s="149" t="s">
        <v>72</v>
      </c>
      <c r="C8" s="61" t="s">
        <v>87</v>
      </c>
      <c r="D8" s="111" t="s">
        <v>90</v>
      </c>
      <c r="E8" s="100" t="s">
        <v>91</v>
      </c>
      <c r="F8" s="154" t="s">
        <v>72</v>
      </c>
      <c r="G8" s="63" t="s">
        <v>32</v>
      </c>
      <c r="H8" s="65"/>
      <c r="I8" s="64"/>
      <c r="J8" s="60"/>
      <c r="K8" s="60"/>
      <c r="L8" s="60"/>
      <c r="M8" s="60"/>
    </row>
    <row r="9" spans="2:13" x14ac:dyDescent="0.25">
      <c r="B9" s="150" t="s">
        <v>73</v>
      </c>
      <c r="C9" s="57" t="s">
        <v>87</v>
      </c>
      <c r="D9" s="111" t="s">
        <v>90</v>
      </c>
      <c r="E9" s="99" t="s">
        <v>91</v>
      </c>
      <c r="F9" s="155" t="s">
        <v>73</v>
      </c>
      <c r="G9" s="48"/>
      <c r="H9" s="114"/>
      <c r="I9" s="49"/>
    </row>
    <row r="10" spans="2:13" ht="15.75" thickBot="1" x14ac:dyDescent="0.3">
      <c r="B10" s="151"/>
      <c r="C10" s="8"/>
      <c r="D10" s="131"/>
      <c r="E10" s="9"/>
      <c r="F10" s="156"/>
      <c r="G10" s="50"/>
      <c r="H10" s="8"/>
      <c r="I10" s="9"/>
    </row>
    <row r="11" spans="2:13" x14ac:dyDescent="0.25">
      <c r="B11" s="101" t="s">
        <v>56</v>
      </c>
      <c r="C11" s="47">
        <v>1654</v>
      </c>
      <c r="D11" s="111" t="s">
        <v>89</v>
      </c>
      <c r="E11" s="99" t="s">
        <v>25</v>
      </c>
      <c r="F11" s="96" t="s">
        <v>56</v>
      </c>
      <c r="G11" s="11" t="s">
        <v>128</v>
      </c>
      <c r="H11" s="12"/>
      <c r="I11" s="17" t="s">
        <v>33</v>
      </c>
    </row>
    <row r="12" spans="2:13" x14ac:dyDescent="0.25">
      <c r="B12" s="101" t="s">
        <v>58</v>
      </c>
      <c r="C12" s="47">
        <v>1344</v>
      </c>
      <c r="D12" s="111" t="s">
        <v>89</v>
      </c>
      <c r="E12" s="99" t="s">
        <v>76</v>
      </c>
      <c r="F12" s="96" t="s">
        <v>58</v>
      </c>
      <c r="G12" s="13" t="s">
        <v>32</v>
      </c>
      <c r="H12" s="21" t="s">
        <v>161</v>
      </c>
      <c r="I12" s="17" t="s">
        <v>35</v>
      </c>
    </row>
    <row r="13" spans="2:13" x14ac:dyDescent="0.25">
      <c r="B13" s="101" t="s">
        <v>57</v>
      </c>
      <c r="C13" s="47">
        <v>744</v>
      </c>
      <c r="D13" s="111" t="s">
        <v>89</v>
      </c>
      <c r="E13" s="99" t="s">
        <v>77</v>
      </c>
      <c r="F13" s="96" t="s">
        <v>203</v>
      </c>
      <c r="G13" s="11" t="s">
        <v>74</v>
      </c>
      <c r="H13" s="12"/>
      <c r="I13" s="17" t="s">
        <v>33</v>
      </c>
    </row>
    <row r="14" spans="2:13" x14ac:dyDescent="0.25">
      <c r="B14" s="101" t="s">
        <v>60</v>
      </c>
      <c r="C14" s="47">
        <v>249</v>
      </c>
      <c r="D14" s="111" t="s">
        <v>89</v>
      </c>
      <c r="E14" s="99" t="s">
        <v>78</v>
      </c>
      <c r="F14" s="96" t="s">
        <v>60</v>
      </c>
      <c r="G14" s="11" t="s">
        <v>35</v>
      </c>
      <c r="H14" s="12"/>
      <c r="I14" s="17" t="s">
        <v>35</v>
      </c>
    </row>
    <row r="15" spans="2:13" x14ac:dyDescent="0.25">
      <c r="B15" s="101" t="s">
        <v>67</v>
      </c>
      <c r="C15" s="47"/>
      <c r="D15" s="111" t="s">
        <v>89</v>
      </c>
      <c r="E15" s="99" t="s">
        <v>79</v>
      </c>
      <c r="F15" s="96" t="s">
        <v>67</v>
      </c>
      <c r="G15" s="11" t="s">
        <v>32</v>
      </c>
      <c r="H15" s="12" t="s">
        <v>161</v>
      </c>
      <c r="I15" s="17" t="s">
        <v>35</v>
      </c>
    </row>
    <row r="16" spans="2:13" x14ac:dyDescent="0.25">
      <c r="B16" s="101" t="s">
        <v>65</v>
      </c>
      <c r="C16" s="117">
        <v>1125</v>
      </c>
      <c r="D16" s="111" t="s">
        <v>89</v>
      </c>
      <c r="E16" s="99" t="s">
        <v>79</v>
      </c>
      <c r="F16" s="96" t="s">
        <v>65</v>
      </c>
      <c r="G16" s="11" t="s">
        <v>32</v>
      </c>
      <c r="H16" s="12" t="s">
        <v>161</v>
      </c>
      <c r="I16" s="17" t="s">
        <v>35</v>
      </c>
    </row>
    <row r="17" spans="2:9" x14ac:dyDescent="0.25">
      <c r="B17" s="101" t="s">
        <v>66</v>
      </c>
      <c r="C17" s="47"/>
      <c r="D17" s="111" t="s">
        <v>89</v>
      </c>
      <c r="E17" s="99" t="s">
        <v>79</v>
      </c>
      <c r="F17" s="96" t="s">
        <v>66</v>
      </c>
      <c r="G17" s="11" t="s">
        <v>32</v>
      </c>
      <c r="H17" s="12" t="s">
        <v>161</v>
      </c>
      <c r="I17" s="17" t="s">
        <v>35</v>
      </c>
    </row>
    <row r="18" spans="2:9" x14ac:dyDescent="0.25">
      <c r="B18" s="101" t="s">
        <v>61</v>
      </c>
      <c r="C18" s="117" t="s">
        <v>175</v>
      </c>
      <c r="D18" s="111" t="s">
        <v>89</v>
      </c>
      <c r="E18" s="99" t="s">
        <v>85</v>
      </c>
      <c r="F18" s="96" t="s">
        <v>61</v>
      </c>
      <c r="G18" s="11" t="s">
        <v>32</v>
      </c>
      <c r="H18" s="12" t="s">
        <v>161</v>
      </c>
      <c r="I18" s="17" t="s">
        <v>195</v>
      </c>
    </row>
    <row r="19" spans="2:9" x14ac:dyDescent="0.25">
      <c r="B19" s="101" t="s">
        <v>62</v>
      </c>
      <c r="C19" s="47">
        <v>1584</v>
      </c>
      <c r="D19" s="111" t="s">
        <v>89</v>
      </c>
      <c r="E19" s="99" t="s">
        <v>80</v>
      </c>
      <c r="F19" s="96" t="s">
        <v>62</v>
      </c>
      <c r="G19" s="11" t="s">
        <v>32</v>
      </c>
      <c r="H19" s="12" t="s">
        <v>161</v>
      </c>
      <c r="I19" s="17" t="s">
        <v>35</v>
      </c>
    </row>
    <row r="20" spans="2:9" x14ac:dyDescent="0.25">
      <c r="B20" s="101" t="s">
        <v>63</v>
      </c>
      <c r="C20" s="47">
        <v>145</v>
      </c>
      <c r="D20" s="111" t="s">
        <v>89</v>
      </c>
      <c r="E20" s="99" t="s">
        <v>81</v>
      </c>
      <c r="F20" s="96" t="s">
        <v>63</v>
      </c>
      <c r="G20" s="11" t="s">
        <v>32</v>
      </c>
      <c r="H20" s="12" t="s">
        <v>161</v>
      </c>
      <c r="I20" s="17" t="s">
        <v>35</v>
      </c>
    </row>
    <row r="21" spans="2:9" x14ac:dyDescent="0.25">
      <c r="B21" s="101" t="s">
        <v>64</v>
      </c>
      <c r="C21" s="47">
        <v>136</v>
      </c>
      <c r="D21" s="111" t="s">
        <v>89</v>
      </c>
      <c r="E21" s="99" t="s">
        <v>82</v>
      </c>
      <c r="F21" s="96" t="s">
        <v>64</v>
      </c>
      <c r="G21" s="11" t="s">
        <v>32</v>
      </c>
      <c r="H21" s="12" t="s">
        <v>161</v>
      </c>
      <c r="I21" s="17" t="s">
        <v>35</v>
      </c>
    </row>
    <row r="22" spans="2:9" x14ac:dyDescent="0.25">
      <c r="B22" s="101" t="s">
        <v>181</v>
      </c>
      <c r="C22" s="47">
        <v>256</v>
      </c>
      <c r="D22" s="111" t="s">
        <v>89</v>
      </c>
      <c r="E22" s="99" t="s">
        <v>83</v>
      </c>
      <c r="F22" s="96" t="s">
        <v>181</v>
      </c>
      <c r="G22" s="11" t="s">
        <v>32</v>
      </c>
      <c r="H22" s="12" t="s">
        <v>161</v>
      </c>
      <c r="I22" s="17" t="s">
        <v>35</v>
      </c>
    </row>
    <row r="23" spans="2:9" ht="15.75" thickBot="1" x14ac:dyDescent="0.3">
      <c r="B23" s="102"/>
      <c r="C23" s="51"/>
      <c r="D23" s="51"/>
      <c r="E23" s="103"/>
      <c r="F23" s="84"/>
      <c r="G23" s="14"/>
      <c r="H23" s="15"/>
      <c r="I23" s="20"/>
    </row>
    <row r="24" spans="2:9" x14ac:dyDescent="0.25">
      <c r="B24" s="2"/>
    </row>
    <row r="25" spans="2:9" x14ac:dyDescent="0.25">
      <c r="B25" s="104" t="s">
        <v>103</v>
      </c>
      <c r="C25" s="104"/>
    </row>
    <row r="26" spans="2:9" ht="15.75" x14ac:dyDescent="0.25">
      <c r="B26" s="141" t="s">
        <v>105</v>
      </c>
      <c r="C26" s="142" t="s">
        <v>179</v>
      </c>
    </row>
    <row r="27" spans="2:9" ht="15.75" x14ac:dyDescent="0.25">
      <c r="B27" s="141" t="s">
        <v>106</v>
      </c>
      <c r="C27" s="142" t="s">
        <v>180</v>
      </c>
    </row>
    <row r="28" spans="2:9" ht="15.75" x14ac:dyDescent="0.25">
      <c r="B28" s="141" t="s">
        <v>108</v>
      </c>
      <c r="C28" s="142" t="s">
        <v>162</v>
      </c>
    </row>
    <row r="29" spans="2:9" ht="15.75" x14ac:dyDescent="0.25">
      <c r="B29" s="159" t="s">
        <v>111</v>
      </c>
      <c r="C29" s="143" t="s">
        <v>196</v>
      </c>
    </row>
    <row r="30" spans="2:9" ht="15.75" x14ac:dyDescent="0.25">
      <c r="B30" s="78"/>
      <c r="C30" s="143"/>
    </row>
    <row r="31" spans="2:9" ht="15.75" x14ac:dyDescent="0.25">
      <c r="B31" s="78"/>
      <c r="C31" s="143"/>
    </row>
    <row r="32" spans="2:9" ht="15.75" x14ac:dyDescent="0.25">
      <c r="B32" s="78"/>
      <c r="C32" s="143"/>
    </row>
    <row r="33" spans="3:3" ht="15.75" x14ac:dyDescent="0.25">
      <c r="C33" s="143"/>
    </row>
    <row r="34" spans="3:3" ht="15.75" x14ac:dyDescent="0.25">
      <c r="C34" s="14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9"/>
  <sheetViews>
    <sheetView zoomScale="70" zoomScaleNormal="70" workbookViewId="0">
      <selection activeCell="E26" sqref="E26"/>
    </sheetView>
  </sheetViews>
  <sheetFormatPr defaultColWidth="11.5703125" defaultRowHeight="15" x14ac:dyDescent="0.25"/>
  <cols>
    <col min="2" max="2" width="15.28515625" bestFit="1" customWidth="1"/>
    <col min="7" max="7" width="14.42578125" bestFit="1" customWidth="1"/>
    <col min="8" max="8" width="19.28515625" bestFit="1" customWidth="1"/>
    <col min="10" max="11" width="13.140625" bestFit="1" customWidth="1"/>
    <col min="12" max="12" width="17.28515625" bestFit="1" customWidth="1"/>
    <col min="13" max="13" width="13" bestFit="1" customWidth="1"/>
    <col min="14" max="15" width="15" bestFit="1" customWidth="1"/>
  </cols>
  <sheetData>
    <row r="1" spans="2:20" ht="15.75" thickBot="1" x14ac:dyDescent="0.3"/>
    <row r="2" spans="2:20" ht="32.25" thickBot="1" x14ac:dyDescent="0.3">
      <c r="B2" s="162"/>
      <c r="C2" s="163"/>
      <c r="D2" s="163"/>
      <c r="E2" s="163"/>
      <c r="F2" s="164"/>
      <c r="G2" s="165"/>
      <c r="H2" s="166" t="s">
        <v>166</v>
      </c>
      <c r="I2" s="167" t="s">
        <v>166</v>
      </c>
      <c r="J2" s="167" t="s">
        <v>166</v>
      </c>
      <c r="K2" s="168" t="s">
        <v>166</v>
      </c>
      <c r="L2" s="169" t="s">
        <v>126</v>
      </c>
      <c r="M2" s="169" t="s">
        <v>126</v>
      </c>
      <c r="N2" s="169" t="s">
        <v>126</v>
      </c>
      <c r="O2" s="170" t="s">
        <v>126</v>
      </c>
      <c r="P2" s="26"/>
      <c r="Q2" s="26"/>
      <c r="R2" s="26"/>
      <c r="S2" s="26"/>
      <c r="T2" s="26"/>
    </row>
    <row r="3" spans="2:20" ht="57.75" thickBot="1" x14ac:dyDescent="0.3">
      <c r="B3" s="97" t="s">
        <v>68</v>
      </c>
      <c r="C3" s="52" t="s">
        <v>86</v>
      </c>
      <c r="D3" s="52" t="s">
        <v>143</v>
      </c>
      <c r="E3" s="52" t="s">
        <v>88</v>
      </c>
      <c r="F3" s="98" t="s">
        <v>92</v>
      </c>
      <c r="G3" s="82" t="s">
        <v>68</v>
      </c>
      <c r="H3" s="171" t="s">
        <v>164</v>
      </c>
      <c r="I3" s="172" t="s">
        <v>165</v>
      </c>
      <c r="J3" s="172" t="s">
        <v>168</v>
      </c>
      <c r="K3" s="172" t="s">
        <v>167</v>
      </c>
      <c r="L3" s="173" t="s">
        <v>169</v>
      </c>
      <c r="M3" s="174" t="s">
        <v>165</v>
      </c>
      <c r="N3" s="174" t="s">
        <v>170</v>
      </c>
      <c r="O3" s="175" t="s">
        <v>167</v>
      </c>
      <c r="P3" s="23"/>
      <c r="Q3" s="23"/>
      <c r="R3" s="23"/>
      <c r="S3" s="23"/>
      <c r="T3" s="23"/>
    </row>
    <row r="4" spans="2:20" x14ac:dyDescent="0.25">
      <c r="B4" s="176" t="s">
        <v>159</v>
      </c>
      <c r="C4" s="177">
        <v>37</v>
      </c>
      <c r="D4" s="178">
        <f>16.8/C4</f>
        <v>0.45405405405405408</v>
      </c>
      <c r="E4" s="177" t="s">
        <v>160</v>
      </c>
      <c r="F4" s="179" t="s">
        <v>91</v>
      </c>
      <c r="G4" s="180" t="s">
        <v>44</v>
      </c>
      <c r="H4" s="181" t="s">
        <v>47</v>
      </c>
      <c r="I4" s="182" t="s">
        <v>41</v>
      </c>
      <c r="J4" s="182" t="s">
        <v>51</v>
      </c>
      <c r="K4" s="183" t="s">
        <v>52</v>
      </c>
      <c r="L4" s="184" t="s">
        <v>47</v>
      </c>
      <c r="M4" s="185" t="s">
        <v>55</v>
      </c>
      <c r="N4" s="185" t="s">
        <v>55</v>
      </c>
      <c r="O4" s="186" t="s">
        <v>55</v>
      </c>
    </row>
    <row r="5" spans="2:20" x14ac:dyDescent="0.25">
      <c r="B5" s="176" t="s">
        <v>45</v>
      </c>
      <c r="C5" s="187" t="s">
        <v>87</v>
      </c>
      <c r="D5" s="177"/>
      <c r="E5" s="177" t="s">
        <v>90</v>
      </c>
      <c r="F5" s="179" t="s">
        <v>91</v>
      </c>
      <c r="G5" s="180" t="s">
        <v>45</v>
      </c>
      <c r="H5" s="188" t="s">
        <v>47</v>
      </c>
      <c r="I5" s="189" t="s">
        <v>41</v>
      </c>
      <c r="J5" s="189" t="s">
        <v>53</v>
      </c>
      <c r="K5" s="190" t="s">
        <v>54</v>
      </c>
      <c r="L5" s="184" t="s">
        <v>47</v>
      </c>
      <c r="M5" s="185" t="s">
        <v>55</v>
      </c>
      <c r="N5" s="185" t="s">
        <v>55</v>
      </c>
      <c r="O5" s="186" t="s">
        <v>55</v>
      </c>
    </row>
    <row r="6" spans="2:20" x14ac:dyDescent="0.25">
      <c r="B6" s="191" t="s">
        <v>59</v>
      </c>
      <c r="C6" s="192" t="s">
        <v>87</v>
      </c>
      <c r="D6" s="192"/>
      <c r="E6" s="177" t="s">
        <v>90</v>
      </c>
      <c r="F6" s="179" t="s">
        <v>91</v>
      </c>
      <c r="G6" s="193" t="s">
        <v>59</v>
      </c>
      <c r="H6" s="188" t="s">
        <v>47</v>
      </c>
      <c r="I6" s="189" t="s">
        <v>41</v>
      </c>
      <c r="J6" s="189" t="s">
        <v>55</v>
      </c>
      <c r="K6" s="190" t="s">
        <v>55</v>
      </c>
      <c r="L6" s="184" t="s">
        <v>47</v>
      </c>
      <c r="M6" s="185" t="s">
        <v>55</v>
      </c>
      <c r="N6" s="185" t="s">
        <v>55</v>
      </c>
      <c r="O6" s="186" t="s">
        <v>55</v>
      </c>
    </row>
    <row r="7" spans="2:20" x14ac:dyDescent="0.25">
      <c r="B7" s="176" t="s">
        <v>71</v>
      </c>
      <c r="C7" s="192" t="s">
        <v>87</v>
      </c>
      <c r="D7" s="192"/>
      <c r="E7" s="177" t="s">
        <v>90</v>
      </c>
      <c r="F7" s="179" t="s">
        <v>91</v>
      </c>
      <c r="G7" s="180" t="s">
        <v>71</v>
      </c>
      <c r="H7" s="188" t="s">
        <v>47</v>
      </c>
      <c r="I7" s="189" t="s">
        <v>41</v>
      </c>
      <c r="J7" s="189" t="s">
        <v>55</v>
      </c>
      <c r="K7" s="190" t="s">
        <v>55</v>
      </c>
      <c r="L7" s="184" t="s">
        <v>47</v>
      </c>
      <c r="M7" s="185" t="s">
        <v>55</v>
      </c>
      <c r="N7" s="185" t="s">
        <v>55</v>
      </c>
      <c r="O7" s="186" t="s">
        <v>55</v>
      </c>
    </row>
    <row r="8" spans="2:20" x14ac:dyDescent="0.25">
      <c r="B8" s="149" t="s">
        <v>72</v>
      </c>
      <c r="C8" s="194" t="s">
        <v>87</v>
      </c>
      <c r="D8" s="194"/>
      <c r="E8" s="62" t="s">
        <v>90</v>
      </c>
      <c r="F8" s="100" t="s">
        <v>91</v>
      </c>
      <c r="G8" s="157" t="s">
        <v>72</v>
      </c>
      <c r="H8" s="195" t="s">
        <v>47</v>
      </c>
      <c r="I8" s="196" t="s">
        <v>41</v>
      </c>
      <c r="J8" s="196" t="s">
        <v>55</v>
      </c>
      <c r="K8" s="197" t="s">
        <v>55</v>
      </c>
      <c r="L8" s="198" t="s">
        <v>47</v>
      </c>
      <c r="M8" s="199" t="s">
        <v>55</v>
      </c>
      <c r="N8" s="199" t="s">
        <v>55</v>
      </c>
      <c r="O8" s="200" t="s">
        <v>55</v>
      </c>
      <c r="P8" s="60"/>
      <c r="Q8" s="60"/>
      <c r="R8" s="60"/>
      <c r="S8" s="60"/>
      <c r="T8" s="60"/>
    </row>
    <row r="9" spans="2:20" x14ac:dyDescent="0.25">
      <c r="B9" s="191" t="s">
        <v>73</v>
      </c>
      <c r="C9" s="192" t="s">
        <v>87</v>
      </c>
      <c r="D9" s="192"/>
      <c r="E9" s="177" t="s">
        <v>90</v>
      </c>
      <c r="F9" s="179" t="s">
        <v>91</v>
      </c>
      <c r="G9" s="193" t="s">
        <v>73</v>
      </c>
      <c r="H9" s="188" t="s">
        <v>47</v>
      </c>
      <c r="I9" s="189" t="s">
        <v>41</v>
      </c>
      <c r="J9" s="189" t="s">
        <v>55</v>
      </c>
      <c r="K9" s="190" t="s">
        <v>55</v>
      </c>
      <c r="L9" s="184" t="s">
        <v>47</v>
      </c>
      <c r="M9" s="185" t="s">
        <v>55</v>
      </c>
      <c r="N9" s="185" t="s">
        <v>55</v>
      </c>
      <c r="O9" s="186" t="s">
        <v>55</v>
      </c>
    </row>
    <row r="10" spans="2:20" ht="15.75" thickBot="1" x14ac:dyDescent="0.3">
      <c r="B10" s="201"/>
      <c r="C10" s="202"/>
      <c r="D10" s="202"/>
      <c r="E10" s="202"/>
      <c r="F10" s="203"/>
      <c r="G10" s="204"/>
      <c r="H10" s="205"/>
      <c r="I10" s="202"/>
      <c r="J10" s="202"/>
      <c r="K10" s="203"/>
      <c r="L10" s="205"/>
      <c r="M10" s="202"/>
      <c r="N10" s="202"/>
      <c r="O10" s="203"/>
    </row>
    <row r="11" spans="2:20" x14ac:dyDescent="0.25">
      <c r="B11" s="176" t="s">
        <v>58</v>
      </c>
      <c r="C11" s="177">
        <v>10.199999999999999</v>
      </c>
      <c r="D11" s="206">
        <f>7.2/C11</f>
        <v>0.70588235294117652</v>
      </c>
      <c r="E11" s="177" t="s">
        <v>89</v>
      </c>
      <c r="F11" s="179" t="s">
        <v>76</v>
      </c>
      <c r="G11" s="180" t="s">
        <v>58</v>
      </c>
      <c r="H11" s="207" t="s">
        <v>47</v>
      </c>
      <c r="I11" s="189" t="s">
        <v>41</v>
      </c>
      <c r="J11" s="208" t="s">
        <v>131</v>
      </c>
      <c r="K11" s="209" t="s">
        <v>69</v>
      </c>
      <c r="L11" s="210" t="s">
        <v>47</v>
      </c>
      <c r="M11" s="185" t="s">
        <v>42</v>
      </c>
      <c r="N11" s="211" t="s">
        <v>192</v>
      </c>
      <c r="O11" s="212" t="s">
        <v>192</v>
      </c>
    </row>
    <row r="12" spans="2:20" x14ac:dyDescent="0.25">
      <c r="B12" s="176" t="s">
        <v>57</v>
      </c>
      <c r="C12" s="177">
        <v>4.9000000000000004</v>
      </c>
      <c r="D12" s="177" t="s">
        <v>133</v>
      </c>
      <c r="E12" s="177" t="s">
        <v>89</v>
      </c>
      <c r="F12" s="179" t="s">
        <v>77</v>
      </c>
      <c r="G12" s="180" t="s">
        <v>203</v>
      </c>
      <c r="H12" s="188" t="s">
        <v>129</v>
      </c>
      <c r="I12" s="189" t="s">
        <v>42</v>
      </c>
      <c r="J12" s="189" t="s">
        <v>130</v>
      </c>
      <c r="K12" s="190" t="s">
        <v>84</v>
      </c>
      <c r="L12" s="184" t="s">
        <v>129</v>
      </c>
      <c r="M12" s="211" t="s">
        <v>42</v>
      </c>
      <c r="N12" s="211" t="s">
        <v>130</v>
      </c>
      <c r="O12" s="186" t="s">
        <v>193</v>
      </c>
    </row>
    <row r="13" spans="2:20" x14ac:dyDescent="0.25">
      <c r="B13" s="176" t="s">
        <v>67</v>
      </c>
      <c r="C13" s="177"/>
      <c r="D13" s="177"/>
      <c r="E13" s="177" t="s">
        <v>89</v>
      </c>
      <c r="F13" s="179" t="s">
        <v>79</v>
      </c>
      <c r="G13" s="180" t="s">
        <v>67</v>
      </c>
      <c r="H13" s="188" t="s">
        <v>70</v>
      </c>
      <c r="I13" s="189" t="s">
        <v>41</v>
      </c>
      <c r="J13" s="189">
        <v>8583</v>
      </c>
      <c r="K13" s="190">
        <v>8583</v>
      </c>
      <c r="L13" s="184" t="s">
        <v>93</v>
      </c>
      <c r="M13" s="185" t="s">
        <v>42</v>
      </c>
      <c r="N13" s="213" t="s">
        <v>187</v>
      </c>
      <c r="O13" s="214" t="s">
        <v>187</v>
      </c>
    </row>
    <row r="14" spans="2:20" x14ac:dyDescent="0.25">
      <c r="B14" s="176" t="s">
        <v>65</v>
      </c>
      <c r="C14" s="177">
        <v>3</v>
      </c>
      <c r="D14" s="177"/>
      <c r="E14" s="177" t="s">
        <v>89</v>
      </c>
      <c r="F14" s="179" t="s">
        <v>79</v>
      </c>
      <c r="G14" s="180" t="s">
        <v>65</v>
      </c>
      <c r="H14" s="188" t="s">
        <v>70</v>
      </c>
      <c r="I14" s="189" t="s">
        <v>41</v>
      </c>
      <c r="J14" s="189">
        <v>8583</v>
      </c>
      <c r="K14" s="190">
        <v>8583</v>
      </c>
      <c r="L14" s="184" t="s">
        <v>93</v>
      </c>
      <c r="M14" s="185" t="s">
        <v>42</v>
      </c>
      <c r="N14" s="213" t="s">
        <v>187</v>
      </c>
      <c r="O14" s="214" t="s">
        <v>187</v>
      </c>
    </row>
    <row r="15" spans="2:20" x14ac:dyDescent="0.25">
      <c r="B15" s="176" t="s">
        <v>66</v>
      </c>
      <c r="C15" s="177"/>
      <c r="D15" s="177"/>
      <c r="E15" s="177" t="s">
        <v>89</v>
      </c>
      <c r="F15" s="179" t="s">
        <v>79</v>
      </c>
      <c r="G15" s="180" t="s">
        <v>66</v>
      </c>
      <c r="H15" s="188" t="s">
        <v>70</v>
      </c>
      <c r="I15" s="189" t="s">
        <v>41</v>
      </c>
      <c r="J15" s="189">
        <v>8583</v>
      </c>
      <c r="K15" s="190">
        <v>8583</v>
      </c>
      <c r="L15" s="184" t="s">
        <v>93</v>
      </c>
      <c r="M15" s="185" t="s">
        <v>42</v>
      </c>
      <c r="N15" s="213" t="s">
        <v>187</v>
      </c>
      <c r="O15" s="214" t="s">
        <v>187</v>
      </c>
    </row>
    <row r="16" spans="2:20" x14ac:dyDescent="0.25">
      <c r="B16" s="176" t="s">
        <v>62</v>
      </c>
      <c r="C16" s="177">
        <v>2</v>
      </c>
      <c r="D16" s="177"/>
      <c r="E16" s="177" t="s">
        <v>89</v>
      </c>
      <c r="F16" s="179" t="s">
        <v>80</v>
      </c>
      <c r="G16" s="180" t="s">
        <v>62</v>
      </c>
      <c r="H16" s="188" t="s">
        <v>70</v>
      </c>
      <c r="I16" s="189" t="s">
        <v>41</v>
      </c>
      <c r="J16" s="189">
        <v>8583</v>
      </c>
      <c r="K16" s="190">
        <v>8583</v>
      </c>
      <c r="L16" s="184" t="s">
        <v>93</v>
      </c>
      <c r="M16" s="185" t="s">
        <v>42</v>
      </c>
      <c r="N16" s="185">
        <v>8583</v>
      </c>
      <c r="O16" s="186">
        <v>8583</v>
      </c>
    </row>
    <row r="17" spans="2:15" x14ac:dyDescent="0.25">
      <c r="B17" s="176" t="s">
        <v>63</v>
      </c>
      <c r="C17" s="177">
        <v>1.5</v>
      </c>
      <c r="D17" s="177"/>
      <c r="E17" s="177" t="s">
        <v>89</v>
      </c>
      <c r="F17" s="179" t="s">
        <v>81</v>
      </c>
      <c r="G17" s="180" t="s">
        <v>63</v>
      </c>
      <c r="H17" s="188"/>
      <c r="I17" s="189"/>
      <c r="J17" s="189"/>
      <c r="K17" s="190"/>
      <c r="L17" s="184"/>
      <c r="M17" s="185"/>
      <c r="N17" s="185"/>
      <c r="O17" s="186"/>
    </row>
    <row r="18" spans="2:15" ht="24.75" x14ac:dyDescent="0.25">
      <c r="B18" s="176" t="s">
        <v>64</v>
      </c>
      <c r="C18" s="177">
        <v>1.5</v>
      </c>
      <c r="D18" s="177" t="s">
        <v>132</v>
      </c>
      <c r="E18" s="177" t="s">
        <v>89</v>
      </c>
      <c r="F18" s="179" t="s">
        <v>82</v>
      </c>
      <c r="G18" s="180" t="s">
        <v>64</v>
      </c>
      <c r="H18" s="215" t="s">
        <v>163</v>
      </c>
      <c r="I18" s="189" t="s">
        <v>41</v>
      </c>
      <c r="J18" s="189">
        <v>8583</v>
      </c>
      <c r="K18" s="190">
        <v>8583</v>
      </c>
      <c r="L18" s="184"/>
      <c r="M18" s="185"/>
      <c r="N18" s="185"/>
      <c r="O18" s="186"/>
    </row>
    <row r="19" spans="2:15" ht="25.5" customHeight="1" x14ac:dyDescent="0.25">
      <c r="B19" s="176" t="s">
        <v>181</v>
      </c>
      <c r="C19" s="177">
        <v>1.7</v>
      </c>
      <c r="D19" s="177"/>
      <c r="E19" s="177" t="s">
        <v>89</v>
      </c>
      <c r="F19" s="179" t="s">
        <v>83</v>
      </c>
      <c r="G19" s="180" t="s">
        <v>181</v>
      </c>
      <c r="H19" s="216" t="s">
        <v>188</v>
      </c>
      <c r="I19" s="189" t="s">
        <v>41</v>
      </c>
      <c r="J19" s="189" t="s">
        <v>189</v>
      </c>
      <c r="K19" s="190" t="s">
        <v>189</v>
      </c>
      <c r="L19" s="217" t="s">
        <v>190</v>
      </c>
      <c r="M19" s="185" t="s">
        <v>191</v>
      </c>
      <c r="N19" s="185" t="s">
        <v>194</v>
      </c>
      <c r="O19" s="186" t="s">
        <v>194</v>
      </c>
    </row>
    <row r="20" spans="2:15" ht="15.75" thickBot="1" x14ac:dyDescent="0.3">
      <c r="B20" s="218"/>
      <c r="C20" s="219"/>
      <c r="D20" s="219"/>
      <c r="E20" s="219"/>
      <c r="F20" s="220"/>
      <c r="G20" s="219"/>
      <c r="H20" s="221"/>
      <c r="I20" s="222"/>
      <c r="J20" s="222"/>
      <c r="K20" s="223"/>
      <c r="L20" s="224"/>
      <c r="M20" s="225"/>
      <c r="N20" s="225"/>
      <c r="O20" s="226"/>
    </row>
    <row r="21" spans="2:15" x14ac:dyDescent="0.25">
      <c r="B21" s="2"/>
    </row>
    <row r="22" spans="2:15" ht="15.75" x14ac:dyDescent="0.25">
      <c r="B22" s="147" t="s">
        <v>103</v>
      </c>
      <c r="C22" s="147"/>
    </row>
    <row r="23" spans="2:15" x14ac:dyDescent="0.25">
      <c r="B23" s="148" t="s">
        <v>105</v>
      </c>
      <c r="C23" s="158" t="s">
        <v>172</v>
      </c>
    </row>
    <row r="24" spans="2:15" x14ac:dyDescent="0.25">
      <c r="B24" s="148" t="s">
        <v>106</v>
      </c>
      <c r="C24" s="158" t="s">
        <v>173</v>
      </c>
    </row>
    <row r="25" spans="2:15" ht="18.75" x14ac:dyDescent="0.3">
      <c r="B25" s="78"/>
      <c r="C25" s="105"/>
      <c r="D25" s="109"/>
    </row>
    <row r="26" spans="2:15" x14ac:dyDescent="0.25">
      <c r="B26" s="78"/>
    </row>
    <row r="27" spans="2:15" x14ac:dyDescent="0.25">
      <c r="B27" s="78"/>
    </row>
    <row r="28" spans="2:15" x14ac:dyDescent="0.25">
      <c r="B28" s="78"/>
    </row>
    <row r="29" spans="2:15" x14ac:dyDescent="0.25">
      <c r="B29" s="78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C2T &amp; T2A</vt:lpstr>
      <vt:lpstr>Term. Security</vt:lpstr>
      <vt:lpstr>A2I Processing</vt:lpstr>
    </vt:vector>
  </TitlesOfParts>
  <Company>Groupement des Cartes Bancaires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 Sarazin</dc:creator>
  <cp:lastModifiedBy>Francis Geets</cp:lastModifiedBy>
  <cp:lastPrinted>2015-06-01T21:35:23Z</cp:lastPrinted>
  <dcterms:created xsi:type="dcterms:W3CDTF">2015-01-15T16:21:41Z</dcterms:created>
  <dcterms:modified xsi:type="dcterms:W3CDTF">2015-06-01T21:35:34Z</dcterms:modified>
</cp:coreProperties>
</file>